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İHALELER\SATIŞ İHALELERİ\MISIR_DANE\2014\20.000 ton YETKİYE GİDEN\"/>
    </mc:Choice>
  </mc:AlternateContent>
  <bookViews>
    <workbookView xWindow="0" yWindow="15" windowWidth="15195" windowHeight="8220"/>
  </bookViews>
  <sheets>
    <sheet name="20.000 TON YETKİYE GİDEN" sheetId="20" r:id="rId1"/>
    <sheet name="07.12.2012" sheetId="13" state="hidden" r:id="rId2"/>
  </sheets>
  <definedNames>
    <definedName name="_xlnm.Print_Area" localSheetId="1">'07.12.2012'!$A$1:$M$47</definedName>
    <definedName name="_xlnm.Print_Area" localSheetId="0">'20.000 TON YETKİYE GİDEN'!$A$1:$M$112</definedName>
    <definedName name="_xlnm.Print_Titles" localSheetId="1">'07.12.2012'!$3:$4</definedName>
    <definedName name="_xlnm.Print_Titles" localSheetId="0">'20.000 TON YETKİYE GİDEN'!$3:$4</definedName>
  </definedNames>
  <calcPr calcId="152511"/>
</workbook>
</file>

<file path=xl/calcChain.xml><?xml version="1.0" encoding="utf-8"?>
<calcChain xmlns="http://schemas.openxmlformats.org/spreadsheetml/2006/main">
  <c r="L104" i="20" l="1"/>
  <c r="H104" i="20"/>
  <c r="H57" i="20"/>
  <c r="J57" i="20"/>
  <c r="L57" i="20"/>
  <c r="H58" i="20"/>
  <c r="J58" i="20"/>
  <c r="L58" i="20"/>
  <c r="H59" i="20"/>
  <c r="J59" i="20"/>
  <c r="L59" i="20"/>
  <c r="H60" i="20"/>
  <c r="J60" i="20"/>
  <c r="L60" i="20"/>
  <c r="H61" i="20"/>
  <c r="J61" i="20"/>
  <c r="L61" i="20"/>
  <c r="H62" i="20"/>
  <c r="J62" i="20"/>
  <c r="L62" i="20"/>
  <c r="H63" i="20"/>
  <c r="J63" i="20"/>
  <c r="L63" i="20"/>
  <c r="H64" i="20"/>
  <c r="J64" i="20"/>
  <c r="L64" i="20"/>
  <c r="H65" i="20"/>
  <c r="J65" i="20"/>
  <c r="L65" i="20"/>
  <c r="H66" i="20"/>
  <c r="J66" i="20"/>
  <c r="L66" i="20"/>
  <c r="H67" i="20"/>
  <c r="J67" i="20"/>
  <c r="L67" i="20"/>
  <c r="H68" i="20"/>
  <c r="J68" i="20"/>
  <c r="L68" i="20"/>
  <c r="H69" i="20"/>
  <c r="J69" i="20"/>
  <c r="L69" i="20"/>
  <c r="H70" i="20"/>
  <c r="J70" i="20"/>
  <c r="L70" i="20"/>
  <c r="H71" i="20"/>
  <c r="J71" i="20"/>
  <c r="L71" i="20"/>
  <c r="H72" i="20"/>
  <c r="J72" i="20"/>
  <c r="L72" i="20"/>
  <c r="H73" i="20"/>
  <c r="J73" i="20"/>
  <c r="L73" i="20"/>
  <c r="H74" i="20"/>
  <c r="J74" i="20"/>
  <c r="L74" i="20"/>
  <c r="H75" i="20"/>
  <c r="J75" i="20"/>
  <c r="L75" i="20"/>
  <c r="H76" i="20"/>
  <c r="J76" i="20"/>
  <c r="L76" i="20"/>
  <c r="H77" i="20"/>
  <c r="J77" i="20"/>
  <c r="L77" i="20"/>
  <c r="H78" i="20"/>
  <c r="J78" i="20"/>
  <c r="L78" i="20"/>
  <c r="H79" i="20"/>
  <c r="J79" i="20"/>
  <c r="L79" i="20"/>
  <c r="H80" i="20"/>
  <c r="J80" i="20"/>
  <c r="L80" i="20"/>
  <c r="H81" i="20"/>
  <c r="J81" i="20"/>
  <c r="L81" i="20"/>
  <c r="H82" i="20"/>
  <c r="J82" i="20"/>
  <c r="L82" i="20"/>
  <c r="H83" i="20"/>
  <c r="J83" i="20"/>
  <c r="L83" i="20"/>
  <c r="H84" i="20"/>
  <c r="J84" i="20"/>
  <c r="L84" i="20"/>
  <c r="H85" i="20"/>
  <c r="J85" i="20"/>
  <c r="L85" i="20"/>
  <c r="H86" i="20"/>
  <c r="J86" i="20"/>
  <c r="L86" i="20"/>
  <c r="H87" i="20"/>
  <c r="J87" i="20"/>
  <c r="L87" i="20"/>
  <c r="H88" i="20"/>
  <c r="J88" i="20"/>
  <c r="L88" i="20"/>
  <c r="H89" i="20"/>
  <c r="J89" i="20"/>
  <c r="L89" i="20"/>
  <c r="H90" i="20"/>
  <c r="J90" i="20"/>
  <c r="L90" i="20"/>
  <c r="H91" i="20"/>
  <c r="J91" i="20"/>
  <c r="L91" i="20"/>
  <c r="H92" i="20"/>
  <c r="J92" i="20"/>
  <c r="L92" i="20"/>
  <c r="H93" i="20"/>
  <c r="J93" i="20"/>
  <c r="L93" i="20"/>
  <c r="H94" i="20"/>
  <c r="J94" i="20"/>
  <c r="L94" i="20"/>
  <c r="H95" i="20"/>
  <c r="J95" i="20"/>
  <c r="L95" i="20"/>
  <c r="H96" i="20"/>
  <c r="J96" i="20"/>
  <c r="L96" i="20"/>
  <c r="H97" i="20"/>
  <c r="J97" i="20"/>
  <c r="L97" i="20"/>
  <c r="H98" i="20"/>
  <c r="J98" i="20"/>
  <c r="L98" i="20"/>
  <c r="H99" i="20"/>
  <c r="J99" i="20"/>
  <c r="L99" i="20"/>
  <c r="H100" i="20"/>
  <c r="J100" i="20"/>
  <c r="L100" i="20"/>
  <c r="H101" i="20"/>
  <c r="J101" i="20"/>
  <c r="L101" i="20"/>
  <c r="H102" i="20"/>
  <c r="J102" i="20"/>
  <c r="L102" i="20"/>
  <c r="H103" i="20"/>
  <c r="J103" i="20"/>
  <c r="L103" i="20"/>
  <c r="H105" i="20"/>
  <c r="J105" i="20"/>
  <c r="L105" i="20"/>
  <c r="I106" i="20"/>
  <c r="F106" i="20"/>
  <c r="J56" i="20"/>
  <c r="H56" i="20"/>
  <c r="L56" i="20" s="1"/>
  <c r="J55" i="20"/>
  <c r="H55" i="20"/>
  <c r="L55" i="20" s="1"/>
  <c r="J54" i="20"/>
  <c r="H54" i="20"/>
  <c r="L54" i="20" s="1"/>
  <c r="J53" i="20"/>
  <c r="H53" i="20"/>
  <c r="L53" i="20" s="1"/>
  <c r="J52" i="20"/>
  <c r="H52" i="20"/>
  <c r="L52" i="20" s="1"/>
  <c r="J51" i="20"/>
  <c r="H51" i="20"/>
  <c r="L51" i="20" s="1"/>
  <c r="J50" i="20"/>
  <c r="H50" i="20"/>
  <c r="L50" i="20" s="1"/>
  <c r="J49" i="20"/>
  <c r="H49" i="20"/>
  <c r="L49" i="20" s="1"/>
  <c r="J48" i="20"/>
  <c r="H48" i="20"/>
  <c r="L48" i="20" s="1"/>
  <c r="J47" i="20"/>
  <c r="H47" i="20"/>
  <c r="L47" i="20" s="1"/>
  <c r="J46" i="20"/>
  <c r="H46" i="20"/>
  <c r="L46" i="20" s="1"/>
  <c r="J45" i="20"/>
  <c r="H45" i="20"/>
  <c r="L45" i="20" s="1"/>
  <c r="J44" i="20"/>
  <c r="H44" i="20"/>
  <c r="L44" i="20" s="1"/>
  <c r="J43" i="20"/>
  <c r="H43" i="20"/>
  <c r="L43" i="20" s="1"/>
  <c r="J42" i="20"/>
  <c r="H42" i="20"/>
  <c r="L42" i="20" s="1"/>
  <c r="J41" i="20"/>
  <c r="H41" i="20"/>
  <c r="L41" i="20" s="1"/>
  <c r="J40" i="20"/>
  <c r="H40" i="20"/>
  <c r="L40" i="20" s="1"/>
  <c r="J39" i="20"/>
  <c r="H39" i="20"/>
  <c r="L39" i="20" s="1"/>
  <c r="J38" i="20"/>
  <c r="H38" i="20"/>
  <c r="L38" i="20" s="1"/>
  <c r="J37" i="20"/>
  <c r="H37" i="20"/>
  <c r="L37" i="20" s="1"/>
  <c r="J36" i="20"/>
  <c r="H36" i="20"/>
  <c r="L36" i="20" s="1"/>
  <c r="J35" i="20"/>
  <c r="H35" i="20"/>
  <c r="L35" i="20" s="1"/>
  <c r="J34" i="20"/>
  <c r="H34" i="20"/>
  <c r="L34" i="20" s="1"/>
  <c r="J33" i="20"/>
  <c r="H33" i="20"/>
  <c r="L33" i="20" s="1"/>
  <c r="J32" i="20"/>
  <c r="H32" i="20"/>
  <c r="L32" i="20" s="1"/>
  <c r="J31" i="20"/>
  <c r="H31" i="20"/>
  <c r="L31" i="20" s="1"/>
  <c r="J30" i="20"/>
  <c r="H30" i="20"/>
  <c r="L30" i="20" s="1"/>
  <c r="J29" i="20"/>
  <c r="H29" i="20"/>
  <c r="L29" i="20" s="1"/>
  <c r="J28" i="20"/>
  <c r="H28" i="20"/>
  <c r="L28" i="20" s="1"/>
  <c r="J27" i="20"/>
  <c r="H27" i="20"/>
  <c r="L27" i="20" s="1"/>
  <c r="J26" i="20"/>
  <c r="H26" i="20"/>
  <c r="L26" i="20" s="1"/>
  <c r="J25" i="20"/>
  <c r="H25" i="20"/>
  <c r="L25" i="20" s="1"/>
  <c r="J24" i="20"/>
  <c r="H24" i="20"/>
  <c r="L24" i="20" s="1"/>
  <c r="J23" i="20"/>
  <c r="H23" i="20"/>
  <c r="L23" i="20" s="1"/>
  <c r="J22" i="20"/>
  <c r="H22" i="20"/>
  <c r="L22" i="20" s="1"/>
  <c r="J21" i="20"/>
  <c r="H21" i="20"/>
  <c r="L21" i="20" s="1"/>
  <c r="J20" i="20"/>
  <c r="H20" i="20"/>
  <c r="L20" i="20" s="1"/>
  <c r="J19" i="20"/>
  <c r="H19" i="20"/>
  <c r="L19" i="20" s="1"/>
  <c r="J18" i="20"/>
  <c r="H18" i="20"/>
  <c r="L18" i="20" s="1"/>
  <c r="J17" i="20"/>
  <c r="H17" i="20"/>
  <c r="L17" i="20" s="1"/>
  <c r="J16" i="20"/>
  <c r="H16" i="20"/>
  <c r="L16" i="20" s="1"/>
  <c r="J15" i="20"/>
  <c r="H15" i="20"/>
  <c r="L15" i="20" s="1"/>
  <c r="J14" i="20"/>
  <c r="H14" i="20"/>
  <c r="L14" i="20" s="1"/>
  <c r="J13" i="20"/>
  <c r="H13" i="20"/>
  <c r="L13" i="20" s="1"/>
  <c r="J12" i="20"/>
  <c r="H12" i="20"/>
  <c r="L12" i="20" s="1"/>
  <c r="J11" i="20"/>
  <c r="H11" i="20"/>
  <c r="L11" i="20" s="1"/>
  <c r="J10" i="20"/>
  <c r="H10" i="20"/>
  <c r="L10" i="20" s="1"/>
  <c r="J9" i="20"/>
  <c r="H9" i="20"/>
  <c r="L9" i="20" s="1"/>
  <c r="J8" i="20"/>
  <c r="H8" i="20"/>
  <c r="L8" i="20" s="1"/>
  <c r="J7" i="20"/>
  <c r="H7" i="20"/>
  <c r="L7" i="20" s="1"/>
  <c r="J6" i="20"/>
  <c r="H6" i="20"/>
  <c r="L6" i="20" s="1"/>
  <c r="J5" i="20"/>
  <c r="H5" i="20"/>
  <c r="J106" i="20" l="1"/>
  <c r="H106" i="20"/>
  <c r="L5" i="20"/>
  <c r="L106" i="20" s="1"/>
  <c r="M45" i="13" l="1"/>
  <c r="F45" i="13"/>
  <c r="H44" i="13"/>
  <c r="L44" i="13" s="1"/>
  <c r="H43" i="13"/>
  <c r="L43" i="13" s="1"/>
  <c r="H42" i="13"/>
  <c r="L42" i="13" s="1"/>
  <c r="H41" i="13"/>
  <c r="L41" i="13" s="1"/>
  <c r="H40" i="13"/>
  <c r="L40" i="13" s="1"/>
  <c r="H39" i="13"/>
  <c r="L39" i="13" s="1"/>
  <c r="H38" i="13"/>
  <c r="L38" i="13" s="1"/>
  <c r="H37" i="13"/>
  <c r="L37" i="13" s="1"/>
  <c r="H36" i="13"/>
  <c r="L36" i="13" s="1"/>
  <c r="H35" i="13"/>
  <c r="L35" i="13" s="1"/>
  <c r="H34" i="13"/>
  <c r="L34" i="13" s="1"/>
  <c r="H33" i="13"/>
  <c r="L33" i="13" s="1"/>
  <c r="H32" i="13"/>
  <c r="L32" i="13" s="1"/>
  <c r="H31" i="13"/>
  <c r="L31" i="13" s="1"/>
  <c r="H30" i="13"/>
  <c r="L30" i="13" s="1"/>
  <c r="H29" i="13"/>
  <c r="L29" i="13" s="1"/>
  <c r="H28" i="13"/>
  <c r="L28" i="13" s="1"/>
  <c r="H27" i="13"/>
  <c r="L27" i="13" s="1"/>
  <c r="H26" i="13"/>
  <c r="L26" i="13" s="1"/>
  <c r="H25" i="13"/>
  <c r="L25" i="13" s="1"/>
  <c r="H24" i="13"/>
  <c r="L24" i="13" s="1"/>
  <c r="H23" i="13"/>
  <c r="L23" i="13" s="1"/>
  <c r="H22" i="13"/>
  <c r="L22" i="13" s="1"/>
  <c r="H21" i="13"/>
  <c r="L21" i="13" s="1"/>
  <c r="H20" i="13"/>
  <c r="L20" i="13" s="1"/>
  <c r="H19" i="13"/>
  <c r="L19" i="13" s="1"/>
  <c r="H18" i="13"/>
  <c r="L18" i="13" s="1"/>
  <c r="H17" i="13"/>
  <c r="L17" i="13" s="1"/>
  <c r="H16" i="13"/>
  <c r="L16" i="13" s="1"/>
  <c r="H15" i="13"/>
  <c r="L15" i="13" s="1"/>
  <c r="H14" i="13"/>
  <c r="L14" i="13" s="1"/>
  <c r="H13" i="13"/>
  <c r="L13" i="13" s="1"/>
  <c r="H12" i="13"/>
  <c r="L12" i="13" s="1"/>
  <c r="H11" i="13"/>
  <c r="L11" i="13" s="1"/>
  <c r="H10" i="13"/>
  <c r="L10" i="13" s="1"/>
  <c r="H9" i="13"/>
  <c r="L9" i="13" s="1"/>
  <c r="H8" i="13"/>
  <c r="L8" i="13" s="1"/>
  <c r="H7" i="13"/>
  <c r="L7" i="13" s="1"/>
  <c r="H6" i="13"/>
  <c r="L6" i="13" s="1"/>
  <c r="H5" i="13"/>
  <c r="H45" i="13" l="1"/>
  <c r="L5" i="13"/>
  <c r="L45" i="13" s="1"/>
</calcChain>
</file>

<file path=xl/sharedStrings.xml><?xml version="1.0" encoding="utf-8"?>
<sst xmlns="http://schemas.openxmlformats.org/spreadsheetml/2006/main" count="602" uniqueCount="155">
  <si>
    <t>CEYLANPINAR TARIM İŞLETMESİ MÜDÜRLÜĞÜ</t>
  </si>
  <si>
    <t>P.
NO</t>
  </si>
  <si>
    <t>CİNSİ</t>
  </si>
  <si>
    <t>MUHAMMEN</t>
  </si>
  <si>
    <t>İHALE</t>
  </si>
  <si>
    <t>KALAN FİRMA</t>
  </si>
  <si>
    <t>KATİ TEMİNAT
% 10</t>
  </si>
  <si>
    <t>II Ürün Mah. Dane Mısır</t>
  </si>
  <si>
    <t>Merkez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</si>
  <si>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</si>
  <si>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</si>
  <si>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</si>
  <si>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</si>
  <si>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</si>
  <si>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</si>
  <si>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</si>
  <si>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</si>
  <si>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</si>
  <si>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</si>
  <si>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</si>
  <si>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</si>
  <si>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</si>
  <si>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</si>
  <si>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</si>
  <si>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</si>
  <si>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</si>
  <si>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</si>
  <si>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</si>
  <si>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</si>
  <si>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T O P L A M</t>
  </si>
  <si>
    <t>TUTARI
TL</t>
  </si>
  <si>
    <t>GEÇİCİ TEMİNAT 
%5 (TL)</t>
  </si>
  <si>
    <t>FİYATI
(TL/TON)</t>
  </si>
  <si>
    <t>Fiyatı</t>
  </si>
  <si>
    <t>Tutarı</t>
  </si>
  <si>
    <t>Üretim 
Yılı</t>
  </si>
  <si>
    <t>Yığın 
No</t>
  </si>
  <si>
    <t>Miktar
(Ton)</t>
  </si>
  <si>
    <t>Teslim
Yeri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</si>
  <si>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</si>
  <si>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</si>
  <si>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</si>
  <si>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</si>
  <si>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</si>
  <si>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</si>
  <si>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</si>
  <si>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</si>
  <si>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</si>
  <si>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</si>
  <si>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</si>
  <si>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</si>
  <si>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</si>
  <si>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</si>
  <si>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</si>
  <si>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</si>
  <si>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</si>
  <si>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</si>
  <si>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</si>
  <si>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</si>
  <si>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</si>
  <si>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</si>
  <si>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</si>
  <si>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</si>
  <si>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</si>
  <si>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</si>
  <si>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</si>
  <si>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</si>
  <si>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</si>
  <si>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</si>
  <si>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51.</t>
  </si>
  <si>
    <t>52.</t>
  </si>
  <si>
    <t>53.</t>
  </si>
  <si>
    <t>54.</t>
  </si>
  <si>
    <t>G.Su</t>
  </si>
  <si>
    <t>A-1</t>
  </si>
  <si>
    <t>A-2</t>
  </si>
  <si>
    <t>A-3</t>
  </si>
  <si>
    <t>A-4</t>
  </si>
  <si>
    <t>A-5</t>
  </si>
  <si>
    <t>A-6</t>
  </si>
  <si>
    <t>A-7</t>
  </si>
  <si>
    <t>A-8</t>
  </si>
  <si>
    <t>A-9</t>
  </si>
  <si>
    <t>A-10</t>
  </si>
  <si>
    <t>A-11</t>
  </si>
  <si>
    <t>A-12</t>
  </si>
  <si>
    <t>A-13</t>
  </si>
  <si>
    <t>A-14</t>
  </si>
  <si>
    <t>A-15</t>
  </si>
  <si>
    <t>A-16</t>
  </si>
  <si>
    <t>A-17</t>
  </si>
  <si>
    <t>A-18</t>
  </si>
  <si>
    <t>A-19</t>
  </si>
  <si>
    <t>A-20</t>
  </si>
  <si>
    <t>07/12/2012 GÜNÜ SAAT 13:30'DA İHALESİ YAPILACAK MAHSUL DANE MISIR SATIŞ LİSTESİ</t>
  </si>
  <si>
    <t>Gümüşsu</t>
  </si>
  <si>
    <t>55.</t>
  </si>
  <si>
    <t>56.</t>
  </si>
  <si>
    <t>57.</t>
  </si>
  <si>
    <t>58.</t>
  </si>
  <si>
    <t>59.</t>
  </si>
  <si>
    <t>60.</t>
  </si>
  <si>
    <t>61.</t>
  </si>
  <si>
    <t>62.</t>
  </si>
  <si>
    <t>63.</t>
  </si>
  <si>
    <t>64.</t>
  </si>
  <si>
    <t>65.</t>
  </si>
  <si>
    <t>66.</t>
  </si>
  <si>
    <t>67.</t>
  </si>
  <si>
    <t>68.</t>
  </si>
  <si>
    <t>69.</t>
  </si>
  <si>
    <t>70.</t>
  </si>
  <si>
    <t>71.</t>
  </si>
  <si>
    <t>72.</t>
  </si>
  <si>
    <t>73.</t>
  </si>
  <si>
    <t>74.</t>
  </si>
  <si>
    <t>II. Ürün Mah. Dane Mısır</t>
  </si>
  <si>
    <t>75.</t>
  </si>
  <si>
    <t>76.</t>
  </si>
  <si>
    <t>77.</t>
  </si>
  <si>
    <t>78.</t>
  </si>
  <si>
    <t>79.</t>
  </si>
  <si>
    <t>80.</t>
  </si>
  <si>
    <t>81.</t>
  </si>
  <si>
    <t>82.</t>
  </si>
  <si>
    <t>83.</t>
  </si>
  <si>
    <t>84.</t>
  </si>
  <si>
    <t>85.</t>
  </si>
  <si>
    <t>86.</t>
  </si>
  <si>
    <t>87.</t>
  </si>
  <si>
    <t>88.</t>
  </si>
  <si>
    <t>89.</t>
  </si>
  <si>
    <t>90.</t>
  </si>
  <si>
    <t>91.</t>
  </si>
  <si>
    <t>92.</t>
  </si>
  <si>
    <t>93.</t>
  </si>
  <si>
    <t>94.</t>
  </si>
  <si>
    <t>95.</t>
  </si>
  <si>
    <t>96.</t>
  </si>
  <si>
    <t>97.</t>
  </si>
  <si>
    <t>98.</t>
  </si>
  <si>
    <t>99.</t>
  </si>
  <si>
    <t>100.</t>
  </si>
  <si>
    <t>Beyazkule</t>
  </si>
  <si>
    <t>P.NO</t>
  </si>
  <si>
    <t>M-1 Kurutma</t>
  </si>
  <si>
    <t>M-2 Kurutma</t>
  </si>
  <si>
    <t>M-3 Kurutma</t>
  </si>
  <si>
    <t>G-1 Kurutma</t>
  </si>
  <si>
    <t>G-2 Kurutma</t>
  </si>
  <si>
    <t>B-1 Kurutma</t>
  </si>
  <si>
    <t>B-2 Kurutma</t>
  </si>
  <si>
    <t>B-3 Kurutma</t>
  </si>
  <si>
    <t>101.</t>
  </si>
  <si>
    <t>03/11/2014 GÜNÜ SAAT 10:00'DA İHALESİ YAPILACAK MAHSUL II. ÜRÜN DANE MISIR SATIŞ LİSTESİ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</si>
</sst>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0"/>
      <name val="Arial Tur"/>
      <charset val="162"/>
    </font>
    <font>
      <b/>
      <sz val="10"/>
      <name val="Arial"/>
      <family val="2"/>
    </font>
    <font>
      <b/>
      <sz val="10"/>
      <name val="Times New Roman"/>
      <family val="1"/>
    </font>
    <font>
      <b/>
      <sz val="11"/>
      <name val="Times New Roman"/>
      <family val="1"/>
    </font>
    <font>
      <sz val="11"/>
      <name val="Times New Roman"/>
      <family val="1"/>
    </font>
    <font>
      <b/>
      <sz val="9"/>
      <name val="Times New Roman"/>
      <family val="1"/>
    </font>
    <font>
      <sz val="12"/>
      <name val="Times New Roman"/>
      <family val="1"/>
      <charset val="162"/>
    </font>
    <font>
      <b/>
      <sz val="12"/>
      <name val="Arial Tur"/>
      <charset val="162"/>
    </font>
    <font>
      <b/>
      <sz val="12"/>
      <name val="Arial"/>
      <family val="2"/>
    </font>
    <font>
      <sz val="9"/>
      <name val="Times New Roman"/>
      <family val="1"/>
    </font>
    <font>
      <b/>
      <sz val="12"/>
      <name val="Times New Roman"/>
      <family val="1"/>
    </font>
    <font>
      <sz val="12"/>
      <name val="Times New Roman"/>
      <family val="1"/>
    </font>
    <font>
      <b/>
      <sz val="8"/>
      <name val="Times New Roman"/>
      <family val="1"/>
    </font>
    <font>
      <sz val="10"/>
      <name val="Times New Roman"/>
      <family val="1"/>
    </font>
    <font>
      <b/>
      <sz val="10"/>
      <name val="Times New Roman"/>
      <family val="1"/>
      <charset val="162"/>
    </font>
    <font>
      <b/>
      <sz val="12"/>
      <name val="Times New Roman"/>
      <family val="1"/>
      <charset val="162"/>
    </font>
    <font>
      <b/>
      <sz val="16"/>
      <name val="Times New Roman"/>
      <family val="1"/>
      <charset val="162"/>
    </font>
    <font>
      <b/>
      <sz val="20"/>
      <name val="Times New Roman"/>
      <family val="1"/>
      <charset val="16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1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3" fontId="4" fillId="0" borderId="1" xfId="0" applyNumberFormat="1" applyFont="1" applyBorder="1" applyAlignment="1">
      <alignment horizontal="right" vertical="center" wrapText="1"/>
    </xf>
    <xf numFmtId="3" fontId="3" fillId="0" borderId="1" xfId="0" applyNumberFormat="1" applyFont="1" applyBorder="1" applyAlignment="1">
      <alignment horizontal="right" vertical="center" wrapText="1"/>
    </xf>
    <xf numFmtId="4" fontId="6" fillId="0" borderId="1" xfId="0" applyNumberFormat="1" applyFont="1" applyBorder="1" applyAlignment="1">
      <alignment horizontal="right" vertical="center" wrapText="1"/>
    </xf>
    <xf numFmtId="4" fontId="9" fillId="0" borderId="1" xfId="0" applyNumberFormat="1" applyFont="1" applyBorder="1" applyAlignment="1">
      <alignment horizontal="right" vertical="center" wrapText="1"/>
    </xf>
    <xf numFmtId="3" fontId="9" fillId="0" borderId="1" xfId="0" applyNumberFormat="1" applyFont="1" applyBorder="1" applyAlignment="1">
      <alignment horizontal="right" vertical="center" wrapText="1"/>
    </xf>
    <xf numFmtId="3" fontId="5" fillId="0" borderId="1" xfId="0" applyNumberFormat="1" applyFont="1" applyBorder="1" applyAlignment="1">
      <alignment horizontal="right" vertical="center" wrapText="1"/>
    </xf>
    <xf numFmtId="4" fontId="5" fillId="0" borderId="1" xfId="0" applyNumberFormat="1" applyFont="1" applyBorder="1" applyAlignment="1">
      <alignment horizontal="right" vertical="center" wrapText="1"/>
    </xf>
    <xf numFmtId="0" fontId="11" fillId="0" borderId="1" xfId="0" applyFont="1" applyBorder="1" applyAlignment="1">
      <alignment horizontal="center" vertical="center" wrapText="1"/>
    </xf>
    <xf numFmtId="3" fontId="11" fillId="0" borderId="1" xfId="0" applyNumberFormat="1" applyFont="1" applyBorder="1" applyAlignment="1">
      <alignment horizontal="center" vertical="center" wrapText="1"/>
    </xf>
    <xf numFmtId="4" fontId="11" fillId="0" borderId="1" xfId="0" applyNumberFormat="1" applyFont="1" applyBorder="1" applyAlignment="1">
      <alignment horizontal="right" vertical="center" wrapText="1"/>
    </xf>
    <xf numFmtId="3" fontId="10" fillId="0" borderId="1" xfId="0" applyNumberFormat="1" applyFont="1" applyBorder="1" applyAlignment="1">
      <alignment horizontal="right" vertical="center" wrapText="1"/>
    </xf>
    <xf numFmtId="4" fontId="10" fillId="0" borderId="1" xfId="0" applyNumberFormat="1" applyFont="1" applyBorder="1" applyAlignment="1">
      <alignment horizontal="right" vertical="center" wrapText="1"/>
    </xf>
    <xf numFmtId="0" fontId="13" fillId="0" borderId="1" xfId="0" applyFont="1" applyBorder="1" applyAlignment="1">
      <alignment horizontal="justify" vertical="center" wrapText="1"/>
    </xf>
    <xf numFmtId="0" fontId="13" fillId="0" borderId="1" xfId="0" applyFont="1" applyBorder="1" applyAlignment="1">
      <alignment horizontal="center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4" fontId="14" fillId="0" borderId="1" xfId="0" applyNumberFormat="1" applyFont="1" applyBorder="1" applyAlignment="1">
      <alignment horizontal="right" vertical="center" wrapText="1"/>
    </xf>
    <xf numFmtId="4" fontId="15" fillId="0" borderId="1" xfId="0" applyNumberFormat="1" applyFont="1" applyBorder="1" applyAlignment="1">
      <alignment horizontal="right" vertical="center" wrapText="1"/>
    </xf>
    <xf numFmtId="0" fontId="0" fillId="0" borderId="0" xfId="0" applyAlignment="1">
      <alignment horizontal="center" vertical="center"/>
    </xf>
    <xf numFmtId="0" fontId="1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justify" vertical="center" wrapText="1"/>
    </xf>
    <xf numFmtId="0" fontId="6" fillId="0" borderId="1" xfId="0" applyFont="1" applyBorder="1" applyAlignment="1">
      <alignment horizontal="center" vertical="center" wrapText="1"/>
    </xf>
    <xf numFmtId="3" fontId="6" fillId="0" borderId="1" xfId="0" applyNumberFormat="1" applyFont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center" vertical="center" wrapText="1"/>
    </xf>
    <xf numFmtId="3" fontId="6" fillId="0" borderId="1" xfId="0" applyNumberFormat="1" applyFont="1" applyBorder="1" applyAlignment="1">
      <alignment horizontal="left" vertical="center" wrapText="1"/>
    </xf>
    <xf numFmtId="3" fontId="6" fillId="0" borderId="1" xfId="0" applyNumberFormat="1" applyFont="1" applyBorder="1" applyAlignment="1">
      <alignment horizontal="right" vertical="center" wrapText="1"/>
    </xf>
    <xf numFmtId="4" fontId="15" fillId="0" borderId="1" xfId="0" applyNumberFormat="1" applyFont="1" applyFill="1" applyBorder="1" applyAlignment="1">
      <alignment horizontal="center" vertical="center" wrapText="1"/>
    </xf>
    <xf numFmtId="3" fontId="15" fillId="0" borderId="1" xfId="0" applyNumberFormat="1" applyFont="1" applyBorder="1" applyAlignment="1">
      <alignment horizontal="center" vertical="center" wrapText="1"/>
    </xf>
    <xf numFmtId="4" fontId="15" fillId="0" borderId="1" xfId="0" applyNumberFormat="1" applyFont="1" applyBorder="1" applyAlignment="1">
      <alignment horizontal="center" vertical="center" wrapText="1"/>
    </xf>
    <xf numFmtId="3" fontId="15" fillId="0" borderId="1" xfId="0" applyNumberFormat="1" applyFont="1" applyBorder="1" applyAlignment="1">
      <alignment horizontal="left" vertical="center" wrapText="1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15" fillId="0" borderId="1" xfId="0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 wrapText="1"/>
    </xf>
    <xf numFmtId="0" fontId="15" fillId="0" borderId="6" xfId="0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 wrapText="1"/>
    </xf>
    <xf numFmtId="0" fontId="17" fillId="0" borderId="0" xfId="0" applyFont="1" applyAlignment="1">
      <alignment horizontal="right" vertical="center"/>
    </xf>
    <xf numFmtId="0" fontId="15" fillId="0" borderId="0" xfId="0" applyFont="1" applyAlignment="1">
      <alignment horizontal="right" vertical="center"/>
    </xf>
    <xf numFmtId="0" fontId="16" fillId="0" borderId="0" xfId="0" applyFont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15" fillId="0" borderId="2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righ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12"/>
  <sheetViews>
    <sheetView showGridLines="0" tabSelected="1" view="pageBreakPreview" zoomScale="60" workbookViewId="0">
      <selection activeCell="B5" sqref="B5"/>
    </sheetView>
  </sheetViews>
  <sheetFormatPr defaultRowHeight="12.75" x14ac:dyDescent="0.2"/>
  <cols>
    <col min="1" max="1" width="8.7109375" style="2" customWidth="1"/>
    <col min="2" max="2" width="27.42578125" style="2" customWidth="1"/>
    <col min="3" max="3" width="15.42578125" style="24" customWidth="1"/>
    <col min="4" max="4" width="17" style="2" customWidth="1"/>
    <col min="5" max="5" width="23.28515625" style="2" customWidth="1"/>
    <col min="6" max="6" width="14.7109375" style="2" customWidth="1"/>
    <col min="7" max="7" width="14.42578125" style="2" customWidth="1"/>
    <col min="8" max="8" width="21.5703125" style="2" customWidth="1"/>
    <col min="9" max="9" width="8.85546875" style="2" hidden="1" customWidth="1"/>
    <col min="10" max="10" width="12.85546875" style="2" hidden="1" customWidth="1"/>
    <col min="11" max="11" width="18.5703125" style="2" hidden="1" customWidth="1"/>
    <col min="12" max="12" width="18.28515625" style="2" customWidth="1"/>
    <col min="13" max="13" width="3.42578125" style="2" hidden="1" customWidth="1"/>
    <col min="14" max="16384" width="9.140625" style="2"/>
  </cols>
  <sheetData>
    <row r="1" spans="1:20" ht="20.25" x14ac:dyDescent="0.2">
      <c r="A1" s="44" t="s">
        <v>0</v>
      </c>
      <c r="B1" s="44"/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  <c r="N1" s="1"/>
      <c r="O1" s="1"/>
      <c r="P1" s="1"/>
      <c r="Q1" s="1"/>
      <c r="R1" s="1"/>
      <c r="S1" s="1"/>
      <c r="T1" s="1"/>
    </row>
    <row r="2" spans="1:20" ht="26.25" customHeight="1" x14ac:dyDescent="0.2">
      <c r="A2" s="45" t="s">
        <v>154</v>
      </c>
      <c r="B2" s="45"/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1"/>
      <c r="O2" s="1"/>
      <c r="P2" s="1"/>
      <c r="Q2" s="1"/>
      <c r="R2" s="1"/>
      <c r="S2" s="1"/>
      <c r="T2" s="1"/>
    </row>
    <row r="3" spans="1:20" ht="15" customHeight="1" x14ac:dyDescent="0.2">
      <c r="A3" s="46" t="s">
        <v>144</v>
      </c>
      <c r="B3" s="46" t="s">
        <v>2</v>
      </c>
      <c r="C3" s="46" t="s">
        <v>35</v>
      </c>
      <c r="D3" s="46" t="s">
        <v>38</v>
      </c>
      <c r="E3" s="46" t="s">
        <v>36</v>
      </c>
      <c r="F3" s="46" t="s">
        <v>37</v>
      </c>
      <c r="G3" s="39" t="s">
        <v>3</v>
      </c>
      <c r="H3" s="41"/>
      <c r="I3" s="48" t="s">
        <v>4</v>
      </c>
      <c r="J3" s="48"/>
      <c r="K3" s="46" t="s">
        <v>5</v>
      </c>
      <c r="L3" s="46" t="s">
        <v>31</v>
      </c>
      <c r="M3" s="48" t="s">
        <v>6</v>
      </c>
    </row>
    <row r="4" spans="1:20" ht="32.25" customHeight="1" x14ac:dyDescent="0.2">
      <c r="A4" s="47"/>
      <c r="B4" s="47"/>
      <c r="C4" s="47"/>
      <c r="D4" s="47"/>
      <c r="E4" s="47"/>
      <c r="F4" s="47"/>
      <c r="G4" s="25" t="s">
        <v>32</v>
      </c>
      <c r="H4" s="25" t="s">
        <v>30</v>
      </c>
      <c r="I4" s="25" t="s">
        <v>33</v>
      </c>
      <c r="J4" s="25" t="s">
        <v>34</v>
      </c>
      <c r="K4" s="47"/>
      <c r="L4" s="47"/>
      <c r="M4" s="48"/>
    </row>
    <row r="5" spans="1:20" ht="30.75" customHeight="1" x14ac:dyDescent="0.2">
      <c r="A5" s="25" t="s">
        <v>9</v>
      </c>
      <c r="B5" s="26" t="s">
        <v>116</v>
      </c>
      <c r="C5" s="27">
        <v>2014</v>
      </c>
      <c r="D5" s="27" t="s">
        <v>8</v>
      </c>
      <c r="E5" s="27" t="s">
        <v>145</v>
      </c>
      <c r="F5" s="28">
        <v>200</v>
      </c>
      <c r="G5" s="29">
        <v>650</v>
      </c>
      <c r="H5" s="29">
        <f t="shared" ref="H5:H56" si="0">SUM(F5*G5)</f>
        <v>130000</v>
      </c>
      <c r="I5" s="5"/>
      <c r="J5" s="5">
        <f>F5*I5</f>
        <v>0</v>
      </c>
      <c r="K5" s="30"/>
      <c r="L5" s="5">
        <f>H5/20</f>
        <v>6500</v>
      </c>
      <c r="M5" s="31"/>
    </row>
    <row r="6" spans="1:20" ht="30.75" customHeight="1" x14ac:dyDescent="0.2">
      <c r="A6" s="25" t="s">
        <v>10</v>
      </c>
      <c r="B6" s="26" t="s">
        <v>116</v>
      </c>
      <c r="C6" s="27">
        <v>2014</v>
      </c>
      <c r="D6" s="27" t="s">
        <v>8</v>
      </c>
      <c r="E6" s="27" t="s">
        <v>145</v>
      </c>
      <c r="F6" s="28">
        <v>200</v>
      </c>
      <c r="G6" s="29">
        <v>650</v>
      </c>
      <c r="H6" s="29">
        <f t="shared" si="0"/>
        <v>130000</v>
      </c>
      <c r="I6" s="5"/>
      <c r="J6" s="5">
        <f t="shared" ref="J6:J56" si="1">F6*I6</f>
        <v>0</v>
      </c>
      <c r="K6" s="30"/>
      <c r="L6" s="5">
        <f t="shared" ref="L6:L56" si="2">H6/20</f>
        <v>6500</v>
      </c>
      <c r="M6" s="31"/>
    </row>
    <row r="7" spans="1:20" ht="30.75" customHeight="1" x14ac:dyDescent="0.2">
      <c r="A7" s="25" t="s">
        <v>11</v>
      </c>
      <c r="B7" s="26" t="s">
        <v>116</v>
      </c>
      <c r="C7" s="27">
        <v>2014</v>
      </c>
      <c r="D7" s="27" t="s">
        <v>8</v>
      </c>
      <c r="E7" s="27" t="s">
        <v>145</v>
      </c>
      <c r="F7" s="28">
        <v>200</v>
      </c>
      <c r="G7" s="29">
        <v>650</v>
      </c>
      <c r="H7" s="29">
        <f t="shared" si="0"/>
        <v>130000</v>
      </c>
      <c r="I7" s="5"/>
      <c r="J7" s="5">
        <f t="shared" si="1"/>
        <v>0</v>
      </c>
      <c r="K7" s="30"/>
      <c r="L7" s="5">
        <f t="shared" si="2"/>
        <v>6500</v>
      </c>
      <c r="M7" s="31"/>
    </row>
    <row r="8" spans="1:20" ht="30.75" customHeight="1" x14ac:dyDescent="0.2">
      <c r="A8" s="25" t="s">
        <v>12</v>
      </c>
      <c r="B8" s="26" t="s">
        <v>116</v>
      </c>
      <c r="C8" s="27">
        <v>2014</v>
      </c>
      <c r="D8" s="27" t="s">
        <v>8</v>
      </c>
      <c r="E8" s="27" t="s">
        <v>145</v>
      </c>
      <c r="F8" s="28">
        <v>200</v>
      </c>
      <c r="G8" s="29">
        <v>650</v>
      </c>
      <c r="H8" s="29">
        <f t="shared" si="0"/>
        <v>130000</v>
      </c>
      <c r="I8" s="5"/>
      <c r="J8" s="5">
        <f t="shared" si="1"/>
        <v>0</v>
      </c>
      <c r="K8" s="30"/>
      <c r="L8" s="5">
        <f t="shared" si="2"/>
        <v>6500</v>
      </c>
      <c r="M8" s="31"/>
    </row>
    <row r="9" spans="1:20" ht="30.75" customHeight="1" x14ac:dyDescent="0.2">
      <c r="A9" s="25" t="s">
        <v>13</v>
      </c>
      <c r="B9" s="26" t="s">
        <v>116</v>
      </c>
      <c r="C9" s="27">
        <v>2014</v>
      </c>
      <c r="D9" s="27" t="s">
        <v>8</v>
      </c>
      <c r="E9" s="27" t="s">
        <v>145</v>
      </c>
      <c r="F9" s="28">
        <v>200</v>
      </c>
      <c r="G9" s="29">
        <v>650</v>
      </c>
      <c r="H9" s="29">
        <f t="shared" si="0"/>
        <v>130000</v>
      </c>
      <c r="I9" s="5"/>
      <c r="J9" s="5">
        <f t="shared" si="1"/>
        <v>0</v>
      </c>
      <c r="K9" s="30"/>
      <c r="L9" s="5">
        <f t="shared" si="2"/>
        <v>6500</v>
      </c>
      <c r="M9" s="31"/>
    </row>
    <row r="10" spans="1:20" ht="30.75" customHeight="1" x14ac:dyDescent="0.2">
      <c r="A10" s="25" t="s">
        <v>14</v>
      </c>
      <c r="B10" s="26" t="s">
        <v>116</v>
      </c>
      <c r="C10" s="27">
        <v>2014</v>
      </c>
      <c r="D10" s="27" t="s">
        <v>8</v>
      </c>
      <c r="E10" s="27" t="s">
        <v>146</v>
      </c>
      <c r="F10" s="28">
        <v>200</v>
      </c>
      <c r="G10" s="29">
        <v>650</v>
      </c>
      <c r="H10" s="29">
        <f t="shared" si="0"/>
        <v>130000</v>
      </c>
      <c r="I10" s="5"/>
      <c r="J10" s="5">
        <f t="shared" si="1"/>
        <v>0</v>
      </c>
      <c r="K10" s="30"/>
      <c r="L10" s="5">
        <f t="shared" si="2"/>
        <v>6500</v>
      </c>
      <c r="M10" s="31"/>
    </row>
    <row r="11" spans="1:20" ht="30.75" customHeight="1" x14ac:dyDescent="0.2">
      <c r="A11" s="25" t="s">
        <v>15</v>
      </c>
      <c r="B11" s="26" t="s">
        <v>116</v>
      </c>
      <c r="C11" s="27">
        <v>2014</v>
      </c>
      <c r="D11" s="27" t="s">
        <v>8</v>
      </c>
      <c r="E11" s="27" t="s">
        <v>146</v>
      </c>
      <c r="F11" s="28">
        <v>200</v>
      </c>
      <c r="G11" s="29">
        <v>650</v>
      </c>
      <c r="H11" s="29">
        <f t="shared" si="0"/>
        <v>130000</v>
      </c>
      <c r="I11" s="5"/>
      <c r="J11" s="5">
        <f t="shared" si="1"/>
        <v>0</v>
      </c>
      <c r="K11" s="30"/>
      <c r="L11" s="5">
        <f t="shared" si="2"/>
        <v>6500</v>
      </c>
      <c r="M11" s="31"/>
    </row>
    <row r="12" spans="1:20" ht="30.75" customHeight="1" x14ac:dyDescent="0.2">
      <c r="A12" s="25" t="s">
        <v>16</v>
      </c>
      <c r="B12" s="26" t="s">
        <v>116</v>
      </c>
      <c r="C12" s="27">
        <v>2014</v>
      </c>
      <c r="D12" s="27" t="s">
        <v>8</v>
      </c>
      <c r="E12" s="27" t="s">
        <v>146</v>
      </c>
      <c r="F12" s="28">
        <v>200</v>
      </c>
      <c r="G12" s="29">
        <v>650</v>
      </c>
      <c r="H12" s="29">
        <f t="shared" si="0"/>
        <v>130000</v>
      </c>
      <c r="I12" s="5"/>
      <c r="J12" s="5">
        <f t="shared" si="1"/>
        <v>0</v>
      </c>
      <c r="K12" s="30"/>
      <c r="L12" s="5">
        <f t="shared" si="2"/>
        <v>6500</v>
      </c>
      <c r="M12" s="31"/>
    </row>
    <row r="13" spans="1:20" ht="30.75" customHeight="1" x14ac:dyDescent="0.2">
      <c r="A13" s="25" t="s">
        <v>17</v>
      </c>
      <c r="B13" s="26" t="s">
        <v>116</v>
      </c>
      <c r="C13" s="27">
        <v>2014</v>
      </c>
      <c r="D13" s="27" t="s">
        <v>8</v>
      </c>
      <c r="E13" s="27" t="s">
        <v>146</v>
      </c>
      <c r="F13" s="28">
        <v>200</v>
      </c>
      <c r="G13" s="29">
        <v>650</v>
      </c>
      <c r="H13" s="29">
        <f t="shared" si="0"/>
        <v>130000</v>
      </c>
      <c r="I13" s="5"/>
      <c r="J13" s="5">
        <f t="shared" si="1"/>
        <v>0</v>
      </c>
      <c r="K13" s="30"/>
      <c r="L13" s="5">
        <f t="shared" si="2"/>
        <v>6500</v>
      </c>
      <c r="M13" s="31"/>
    </row>
    <row r="14" spans="1:20" ht="30.75" customHeight="1" x14ac:dyDescent="0.2">
      <c r="A14" s="25" t="s">
        <v>18</v>
      </c>
      <c r="B14" s="26" t="s">
        <v>116</v>
      </c>
      <c r="C14" s="27">
        <v>2014</v>
      </c>
      <c r="D14" s="27" t="s">
        <v>8</v>
      </c>
      <c r="E14" s="27" t="s">
        <v>146</v>
      </c>
      <c r="F14" s="28">
        <v>200</v>
      </c>
      <c r="G14" s="29">
        <v>650</v>
      </c>
      <c r="H14" s="29">
        <f t="shared" si="0"/>
        <v>130000</v>
      </c>
      <c r="I14" s="5"/>
      <c r="J14" s="5">
        <f t="shared" si="1"/>
        <v>0</v>
      </c>
      <c r="K14" s="30"/>
      <c r="L14" s="5">
        <f t="shared" si="2"/>
        <v>6500</v>
      </c>
      <c r="M14" s="31"/>
    </row>
    <row r="15" spans="1:20" ht="30.75" customHeight="1" x14ac:dyDescent="0.2">
      <c r="A15" s="25" t="s">
        <v>19</v>
      </c>
      <c r="B15" s="26" t="s">
        <v>116</v>
      </c>
      <c r="C15" s="27">
        <v>2014</v>
      </c>
      <c r="D15" s="27" t="s">
        <v>8</v>
      </c>
      <c r="E15" s="27" t="s">
        <v>146</v>
      </c>
      <c r="F15" s="28">
        <v>200</v>
      </c>
      <c r="G15" s="29">
        <v>650</v>
      </c>
      <c r="H15" s="29">
        <f t="shared" si="0"/>
        <v>130000</v>
      </c>
      <c r="I15" s="5"/>
      <c r="J15" s="5">
        <f t="shared" si="1"/>
        <v>0</v>
      </c>
      <c r="K15" s="30"/>
      <c r="L15" s="5">
        <f t="shared" si="2"/>
        <v>6500</v>
      </c>
      <c r="M15" s="31"/>
    </row>
    <row r="16" spans="1:20" ht="30.75" customHeight="1" x14ac:dyDescent="0.2">
      <c r="A16" s="25" t="s">
        <v>20</v>
      </c>
      <c r="B16" s="26" t="s">
        <v>116</v>
      </c>
      <c r="C16" s="27">
        <v>2014</v>
      </c>
      <c r="D16" s="27" t="s">
        <v>8</v>
      </c>
      <c r="E16" s="27" t="s">
        <v>146</v>
      </c>
      <c r="F16" s="28">
        <v>200</v>
      </c>
      <c r="G16" s="29">
        <v>650</v>
      </c>
      <c r="H16" s="29">
        <f t="shared" si="0"/>
        <v>130000</v>
      </c>
      <c r="I16" s="5"/>
      <c r="J16" s="5">
        <f t="shared" si="1"/>
        <v>0</v>
      </c>
      <c r="K16" s="30"/>
      <c r="L16" s="5">
        <f t="shared" si="2"/>
        <v>6500</v>
      </c>
      <c r="M16" s="31"/>
    </row>
    <row r="17" spans="1:13" ht="30.75" customHeight="1" x14ac:dyDescent="0.2">
      <c r="A17" s="25" t="s">
        <v>21</v>
      </c>
      <c r="B17" s="26" t="s">
        <v>116</v>
      </c>
      <c r="C17" s="27">
        <v>2014</v>
      </c>
      <c r="D17" s="27" t="s">
        <v>8</v>
      </c>
      <c r="E17" s="27" t="s">
        <v>146</v>
      </c>
      <c r="F17" s="28">
        <v>200</v>
      </c>
      <c r="G17" s="29">
        <v>650</v>
      </c>
      <c r="H17" s="29">
        <f t="shared" si="0"/>
        <v>130000</v>
      </c>
      <c r="I17" s="5"/>
      <c r="J17" s="5">
        <f t="shared" si="1"/>
        <v>0</v>
      </c>
      <c r="K17" s="30"/>
      <c r="L17" s="5">
        <f t="shared" si="2"/>
        <v>6500</v>
      </c>
      <c r="M17" s="31"/>
    </row>
    <row r="18" spans="1:13" ht="30.75" customHeight="1" x14ac:dyDescent="0.2">
      <c r="A18" s="25" t="s">
        <v>22</v>
      </c>
      <c r="B18" s="26" t="s">
        <v>116</v>
      </c>
      <c r="C18" s="27">
        <v>2014</v>
      </c>
      <c r="D18" s="27" t="s">
        <v>8</v>
      </c>
      <c r="E18" s="27" t="s">
        <v>146</v>
      </c>
      <c r="F18" s="28">
        <v>200</v>
      </c>
      <c r="G18" s="29">
        <v>650</v>
      </c>
      <c r="H18" s="29">
        <f t="shared" si="0"/>
        <v>130000</v>
      </c>
      <c r="I18" s="5"/>
      <c r="J18" s="5">
        <f t="shared" si="1"/>
        <v>0</v>
      </c>
      <c r="K18" s="30"/>
      <c r="L18" s="5">
        <f t="shared" si="2"/>
        <v>6500</v>
      </c>
      <c r="M18" s="31"/>
    </row>
    <row r="19" spans="1:13" ht="30.75" customHeight="1" x14ac:dyDescent="0.2">
      <c r="A19" s="25" t="s">
        <v>23</v>
      </c>
      <c r="B19" s="26" t="s">
        <v>116</v>
      </c>
      <c r="C19" s="27">
        <v>2014</v>
      </c>
      <c r="D19" s="27" t="s">
        <v>8</v>
      </c>
      <c r="E19" s="27" t="s">
        <v>146</v>
      </c>
      <c r="F19" s="28">
        <v>200</v>
      </c>
      <c r="G19" s="29">
        <v>650</v>
      </c>
      <c r="H19" s="29">
        <f t="shared" si="0"/>
        <v>130000</v>
      </c>
      <c r="I19" s="5"/>
      <c r="J19" s="5">
        <f t="shared" si="1"/>
        <v>0</v>
      </c>
      <c r="K19" s="30"/>
      <c r="L19" s="5">
        <f t="shared" si="2"/>
        <v>6500</v>
      </c>
      <c r="M19" s="31"/>
    </row>
    <row r="20" spans="1:13" ht="30.75" customHeight="1" x14ac:dyDescent="0.2">
      <c r="A20" s="25" t="s">
        <v>24</v>
      </c>
      <c r="B20" s="26" t="s">
        <v>116</v>
      </c>
      <c r="C20" s="27">
        <v>2014</v>
      </c>
      <c r="D20" s="27" t="s">
        <v>8</v>
      </c>
      <c r="E20" s="27" t="s">
        <v>146</v>
      </c>
      <c r="F20" s="28">
        <v>200</v>
      </c>
      <c r="G20" s="29">
        <v>650</v>
      </c>
      <c r="H20" s="29">
        <f t="shared" si="0"/>
        <v>130000</v>
      </c>
      <c r="I20" s="5"/>
      <c r="J20" s="5">
        <f t="shared" si="1"/>
        <v>0</v>
      </c>
      <c r="K20" s="30"/>
      <c r="L20" s="5">
        <f t="shared" si="2"/>
        <v>6500</v>
      </c>
      <c r="M20" s="31"/>
    </row>
    <row r="21" spans="1:13" ht="30.75" customHeight="1" x14ac:dyDescent="0.2">
      <c r="A21" s="25" t="s">
        <v>25</v>
      </c>
      <c r="B21" s="26" t="s">
        <v>116</v>
      </c>
      <c r="C21" s="27">
        <v>2014</v>
      </c>
      <c r="D21" s="27" t="s">
        <v>8</v>
      </c>
      <c r="E21" s="27" t="s">
        <v>146</v>
      </c>
      <c r="F21" s="28">
        <v>200</v>
      </c>
      <c r="G21" s="29">
        <v>650</v>
      </c>
      <c r="H21" s="29">
        <f t="shared" si="0"/>
        <v>130000</v>
      </c>
      <c r="I21" s="5"/>
      <c r="J21" s="5">
        <f t="shared" si="1"/>
        <v>0</v>
      </c>
      <c r="K21" s="30"/>
      <c r="L21" s="5">
        <f t="shared" si="2"/>
        <v>6500</v>
      </c>
      <c r="M21" s="31"/>
    </row>
    <row r="22" spans="1:13" ht="30.75" customHeight="1" x14ac:dyDescent="0.2">
      <c r="A22" s="25" t="s">
        <v>26</v>
      </c>
      <c r="B22" s="26" t="s">
        <v>116</v>
      </c>
      <c r="C22" s="27">
        <v>2014</v>
      </c>
      <c r="D22" s="27" t="s">
        <v>8</v>
      </c>
      <c r="E22" s="27" t="s">
        <v>146</v>
      </c>
      <c r="F22" s="28">
        <v>200</v>
      </c>
      <c r="G22" s="29">
        <v>650</v>
      </c>
      <c r="H22" s="29">
        <f t="shared" si="0"/>
        <v>130000</v>
      </c>
      <c r="I22" s="5"/>
      <c r="J22" s="5">
        <f t="shared" si="1"/>
        <v>0</v>
      </c>
      <c r="K22" s="30"/>
      <c r="L22" s="5">
        <f t="shared" si="2"/>
        <v>6500</v>
      </c>
      <c r="M22" s="31"/>
    </row>
    <row r="23" spans="1:13" ht="30.75" customHeight="1" x14ac:dyDescent="0.2">
      <c r="A23" s="25" t="s">
        <v>27</v>
      </c>
      <c r="B23" s="26" t="s">
        <v>116</v>
      </c>
      <c r="C23" s="27">
        <v>2014</v>
      </c>
      <c r="D23" s="27" t="s">
        <v>8</v>
      </c>
      <c r="E23" s="27" t="s">
        <v>146</v>
      </c>
      <c r="F23" s="28">
        <v>200</v>
      </c>
      <c r="G23" s="29">
        <v>650</v>
      </c>
      <c r="H23" s="29">
        <f t="shared" si="0"/>
        <v>130000</v>
      </c>
      <c r="I23" s="5"/>
      <c r="J23" s="5">
        <f t="shared" si="1"/>
        <v>0</v>
      </c>
      <c r="K23" s="30"/>
      <c r="L23" s="5">
        <f t="shared" si="2"/>
        <v>6500</v>
      </c>
      <c r="M23" s="31"/>
    </row>
    <row r="24" spans="1:13" ht="30.75" customHeight="1" x14ac:dyDescent="0.2">
      <c r="A24" s="25" t="s">
        <v>28</v>
      </c>
      <c r="B24" s="26" t="s">
        <v>116</v>
      </c>
      <c r="C24" s="27">
        <v>2014</v>
      </c>
      <c r="D24" s="27" t="s">
        <v>8</v>
      </c>
      <c r="E24" s="27" t="s">
        <v>146</v>
      </c>
      <c r="F24" s="28">
        <v>200</v>
      </c>
      <c r="G24" s="29">
        <v>650</v>
      </c>
      <c r="H24" s="29">
        <f t="shared" si="0"/>
        <v>130000</v>
      </c>
      <c r="I24" s="5"/>
      <c r="J24" s="5">
        <f t="shared" si="1"/>
        <v>0</v>
      </c>
      <c r="K24" s="30"/>
      <c r="L24" s="5">
        <f t="shared" si="2"/>
        <v>6500</v>
      </c>
      <c r="M24" s="31"/>
    </row>
    <row r="25" spans="1:13" ht="30.75" customHeight="1" x14ac:dyDescent="0.2">
      <c r="A25" s="25" t="s">
        <v>39</v>
      </c>
      <c r="B25" s="26" t="s">
        <v>116</v>
      </c>
      <c r="C25" s="27">
        <v>2014</v>
      </c>
      <c r="D25" s="27" t="s">
        <v>8</v>
      </c>
      <c r="E25" s="27" t="s">
        <v>147</v>
      </c>
      <c r="F25" s="28">
        <v>200</v>
      </c>
      <c r="G25" s="29">
        <v>650</v>
      </c>
      <c r="H25" s="29">
        <f t="shared" si="0"/>
        <v>130000</v>
      </c>
      <c r="I25" s="5"/>
      <c r="J25" s="5">
        <f t="shared" si="1"/>
        <v>0</v>
      </c>
      <c r="K25" s="30"/>
      <c r="L25" s="5">
        <f t="shared" si="2"/>
        <v>6500</v>
      </c>
      <c r="M25" s="31"/>
    </row>
    <row r="26" spans="1:13" ht="30.75" customHeight="1" x14ac:dyDescent="0.2">
      <c r="A26" s="25" t="s">
        <v>40</v>
      </c>
      <c r="B26" s="26" t="s">
        <v>116</v>
      </c>
      <c r="C26" s="27">
        <v>2014</v>
      </c>
      <c r="D26" s="27" t="s">
        <v>8</v>
      </c>
      <c r="E26" s="27" t="s">
        <v>147</v>
      </c>
      <c r="F26" s="28">
        <v>200</v>
      </c>
      <c r="G26" s="29">
        <v>650</v>
      </c>
      <c r="H26" s="29">
        <f t="shared" si="0"/>
        <v>130000</v>
      </c>
      <c r="I26" s="5"/>
      <c r="J26" s="5">
        <f t="shared" si="1"/>
        <v>0</v>
      </c>
      <c r="K26" s="30"/>
      <c r="L26" s="5">
        <f t="shared" si="2"/>
        <v>6500</v>
      </c>
      <c r="M26" s="31"/>
    </row>
    <row r="27" spans="1:13" ht="30.75" customHeight="1" x14ac:dyDescent="0.2">
      <c r="A27" s="25" t="s">
        <v>41</v>
      </c>
      <c r="B27" s="26" t="s">
        <v>116</v>
      </c>
      <c r="C27" s="27">
        <v>2014</v>
      </c>
      <c r="D27" s="27" t="s">
        <v>8</v>
      </c>
      <c r="E27" s="27" t="s">
        <v>147</v>
      </c>
      <c r="F27" s="28">
        <v>200</v>
      </c>
      <c r="G27" s="29">
        <v>650</v>
      </c>
      <c r="H27" s="29">
        <f t="shared" si="0"/>
        <v>130000</v>
      </c>
      <c r="I27" s="5"/>
      <c r="J27" s="5">
        <f t="shared" si="1"/>
        <v>0</v>
      </c>
      <c r="K27" s="30"/>
      <c r="L27" s="5">
        <f t="shared" si="2"/>
        <v>6500</v>
      </c>
      <c r="M27" s="31"/>
    </row>
    <row r="28" spans="1:13" ht="30.75" customHeight="1" x14ac:dyDescent="0.2">
      <c r="A28" s="25" t="s">
        <v>42</v>
      </c>
      <c r="B28" s="26" t="s">
        <v>116</v>
      </c>
      <c r="C28" s="27">
        <v>2014</v>
      </c>
      <c r="D28" s="27" t="s">
        <v>8</v>
      </c>
      <c r="E28" s="27" t="s">
        <v>147</v>
      </c>
      <c r="F28" s="28">
        <v>200</v>
      </c>
      <c r="G28" s="29">
        <v>650</v>
      </c>
      <c r="H28" s="29">
        <f t="shared" si="0"/>
        <v>130000</v>
      </c>
      <c r="I28" s="5"/>
      <c r="J28" s="5">
        <f t="shared" si="1"/>
        <v>0</v>
      </c>
      <c r="K28" s="30"/>
      <c r="L28" s="5">
        <f t="shared" si="2"/>
        <v>6500</v>
      </c>
      <c r="M28" s="31"/>
    </row>
    <row r="29" spans="1:13" ht="30.75" customHeight="1" x14ac:dyDescent="0.2">
      <c r="A29" s="25" t="s">
        <v>43</v>
      </c>
      <c r="B29" s="26" t="s">
        <v>116</v>
      </c>
      <c r="C29" s="27">
        <v>2014</v>
      </c>
      <c r="D29" s="27" t="s">
        <v>8</v>
      </c>
      <c r="E29" s="27" t="s">
        <v>147</v>
      </c>
      <c r="F29" s="28">
        <v>200</v>
      </c>
      <c r="G29" s="29">
        <v>650</v>
      </c>
      <c r="H29" s="29">
        <f t="shared" si="0"/>
        <v>130000</v>
      </c>
      <c r="I29" s="5"/>
      <c r="J29" s="5">
        <f t="shared" si="1"/>
        <v>0</v>
      </c>
      <c r="K29" s="30"/>
      <c r="L29" s="5">
        <f t="shared" si="2"/>
        <v>6500</v>
      </c>
      <c r="M29" s="31"/>
    </row>
    <row r="30" spans="1:13" ht="30.75" customHeight="1" x14ac:dyDescent="0.2">
      <c r="A30" s="25" t="s">
        <v>44</v>
      </c>
      <c r="B30" s="26" t="s">
        <v>116</v>
      </c>
      <c r="C30" s="27">
        <v>2014</v>
      </c>
      <c r="D30" s="27" t="s">
        <v>8</v>
      </c>
      <c r="E30" s="27" t="s">
        <v>147</v>
      </c>
      <c r="F30" s="28">
        <v>200</v>
      </c>
      <c r="G30" s="29">
        <v>650</v>
      </c>
      <c r="H30" s="29">
        <f t="shared" si="0"/>
        <v>130000</v>
      </c>
      <c r="I30" s="5"/>
      <c r="J30" s="5">
        <f t="shared" si="1"/>
        <v>0</v>
      </c>
      <c r="K30" s="30"/>
      <c r="L30" s="5">
        <f t="shared" si="2"/>
        <v>6500</v>
      </c>
      <c r="M30" s="31"/>
    </row>
    <row r="31" spans="1:13" ht="30.75" customHeight="1" x14ac:dyDescent="0.2">
      <c r="A31" s="25" t="s">
        <v>45</v>
      </c>
      <c r="B31" s="26" t="s">
        <v>116</v>
      </c>
      <c r="C31" s="27">
        <v>2014</v>
      </c>
      <c r="D31" s="27" t="s">
        <v>8</v>
      </c>
      <c r="E31" s="27" t="s">
        <v>147</v>
      </c>
      <c r="F31" s="28">
        <v>200</v>
      </c>
      <c r="G31" s="29">
        <v>650</v>
      </c>
      <c r="H31" s="29">
        <f t="shared" si="0"/>
        <v>130000</v>
      </c>
      <c r="I31" s="5"/>
      <c r="J31" s="5">
        <f t="shared" si="1"/>
        <v>0</v>
      </c>
      <c r="K31" s="30"/>
      <c r="L31" s="5">
        <f t="shared" si="2"/>
        <v>6500</v>
      </c>
      <c r="M31" s="31"/>
    </row>
    <row r="32" spans="1:13" ht="30.75" customHeight="1" x14ac:dyDescent="0.2">
      <c r="A32" s="25" t="s">
        <v>46</v>
      </c>
      <c r="B32" s="26" t="s">
        <v>116</v>
      </c>
      <c r="C32" s="27">
        <v>2014</v>
      </c>
      <c r="D32" s="27" t="s">
        <v>8</v>
      </c>
      <c r="E32" s="27" t="s">
        <v>147</v>
      </c>
      <c r="F32" s="28">
        <v>200</v>
      </c>
      <c r="G32" s="29">
        <v>650</v>
      </c>
      <c r="H32" s="29">
        <f t="shared" si="0"/>
        <v>130000</v>
      </c>
      <c r="I32" s="5"/>
      <c r="J32" s="5">
        <f t="shared" si="1"/>
        <v>0</v>
      </c>
      <c r="K32" s="30"/>
      <c r="L32" s="5">
        <f t="shared" si="2"/>
        <v>6500</v>
      </c>
      <c r="M32" s="31"/>
    </row>
    <row r="33" spans="1:13" ht="30.75" customHeight="1" x14ac:dyDescent="0.2">
      <c r="A33" s="25" t="s">
        <v>47</v>
      </c>
      <c r="B33" s="26" t="s">
        <v>116</v>
      </c>
      <c r="C33" s="27">
        <v>2014</v>
      </c>
      <c r="D33" s="27" t="s">
        <v>8</v>
      </c>
      <c r="E33" s="27" t="s">
        <v>147</v>
      </c>
      <c r="F33" s="28">
        <v>200</v>
      </c>
      <c r="G33" s="29">
        <v>650</v>
      </c>
      <c r="H33" s="29">
        <f t="shared" si="0"/>
        <v>130000</v>
      </c>
      <c r="I33" s="5"/>
      <c r="J33" s="5">
        <f t="shared" si="1"/>
        <v>0</v>
      </c>
      <c r="K33" s="30"/>
      <c r="L33" s="5">
        <f t="shared" si="2"/>
        <v>6500</v>
      </c>
      <c r="M33" s="31"/>
    </row>
    <row r="34" spans="1:13" ht="30.75" customHeight="1" x14ac:dyDescent="0.2">
      <c r="A34" s="25" t="s">
        <v>48</v>
      </c>
      <c r="B34" s="26" t="s">
        <v>116</v>
      </c>
      <c r="C34" s="27">
        <v>2014</v>
      </c>
      <c r="D34" s="27" t="s">
        <v>8</v>
      </c>
      <c r="E34" s="27" t="s">
        <v>147</v>
      </c>
      <c r="F34" s="28">
        <v>200</v>
      </c>
      <c r="G34" s="29">
        <v>650</v>
      </c>
      <c r="H34" s="29">
        <f t="shared" si="0"/>
        <v>130000</v>
      </c>
      <c r="I34" s="5"/>
      <c r="J34" s="5">
        <f t="shared" si="1"/>
        <v>0</v>
      </c>
      <c r="K34" s="30"/>
      <c r="L34" s="5">
        <f t="shared" si="2"/>
        <v>6500</v>
      </c>
      <c r="M34" s="31"/>
    </row>
    <row r="35" spans="1:13" ht="30.75" customHeight="1" x14ac:dyDescent="0.2">
      <c r="A35" s="25" t="s">
        <v>49</v>
      </c>
      <c r="B35" s="26" t="s">
        <v>116</v>
      </c>
      <c r="C35" s="27">
        <v>2014</v>
      </c>
      <c r="D35" s="27" t="s">
        <v>95</v>
      </c>
      <c r="E35" s="27" t="s">
        <v>148</v>
      </c>
      <c r="F35" s="28">
        <v>200</v>
      </c>
      <c r="G35" s="29">
        <v>650</v>
      </c>
      <c r="H35" s="29">
        <f t="shared" si="0"/>
        <v>130000</v>
      </c>
      <c r="I35" s="5"/>
      <c r="J35" s="5">
        <f t="shared" si="1"/>
        <v>0</v>
      </c>
      <c r="K35" s="30"/>
      <c r="L35" s="5">
        <f t="shared" si="2"/>
        <v>6500</v>
      </c>
      <c r="M35" s="31"/>
    </row>
    <row r="36" spans="1:13" ht="30.75" customHeight="1" x14ac:dyDescent="0.2">
      <c r="A36" s="25" t="s">
        <v>50</v>
      </c>
      <c r="B36" s="26" t="s">
        <v>116</v>
      </c>
      <c r="C36" s="27">
        <v>2014</v>
      </c>
      <c r="D36" s="27" t="s">
        <v>95</v>
      </c>
      <c r="E36" s="27" t="s">
        <v>148</v>
      </c>
      <c r="F36" s="28">
        <v>200</v>
      </c>
      <c r="G36" s="29">
        <v>650</v>
      </c>
      <c r="H36" s="29">
        <f t="shared" si="0"/>
        <v>130000</v>
      </c>
      <c r="I36" s="5"/>
      <c r="J36" s="5">
        <f t="shared" si="1"/>
        <v>0</v>
      </c>
      <c r="K36" s="30"/>
      <c r="L36" s="5">
        <f t="shared" si="2"/>
        <v>6500</v>
      </c>
      <c r="M36" s="31"/>
    </row>
    <row r="37" spans="1:13" ht="30.75" customHeight="1" x14ac:dyDescent="0.2">
      <c r="A37" s="25" t="s">
        <v>51</v>
      </c>
      <c r="B37" s="26" t="s">
        <v>116</v>
      </c>
      <c r="C37" s="27">
        <v>2014</v>
      </c>
      <c r="D37" s="27" t="s">
        <v>95</v>
      </c>
      <c r="E37" s="27" t="s">
        <v>148</v>
      </c>
      <c r="F37" s="28">
        <v>200</v>
      </c>
      <c r="G37" s="29">
        <v>650</v>
      </c>
      <c r="H37" s="29">
        <f t="shared" si="0"/>
        <v>130000</v>
      </c>
      <c r="I37" s="5"/>
      <c r="J37" s="5">
        <f t="shared" si="1"/>
        <v>0</v>
      </c>
      <c r="K37" s="30"/>
      <c r="L37" s="5">
        <f t="shared" si="2"/>
        <v>6500</v>
      </c>
      <c r="M37" s="31"/>
    </row>
    <row r="38" spans="1:13" ht="30.75" customHeight="1" x14ac:dyDescent="0.2">
      <c r="A38" s="25" t="s">
        <v>52</v>
      </c>
      <c r="B38" s="26" t="s">
        <v>116</v>
      </c>
      <c r="C38" s="27">
        <v>2014</v>
      </c>
      <c r="D38" s="27" t="s">
        <v>95</v>
      </c>
      <c r="E38" s="27" t="s">
        <v>148</v>
      </c>
      <c r="F38" s="28">
        <v>200</v>
      </c>
      <c r="G38" s="29">
        <v>650</v>
      </c>
      <c r="H38" s="29">
        <f t="shared" si="0"/>
        <v>130000</v>
      </c>
      <c r="I38" s="5"/>
      <c r="J38" s="5">
        <f t="shared" si="1"/>
        <v>0</v>
      </c>
      <c r="K38" s="30"/>
      <c r="L38" s="5">
        <f t="shared" si="2"/>
        <v>6500</v>
      </c>
      <c r="M38" s="31"/>
    </row>
    <row r="39" spans="1:13" ht="30.75" customHeight="1" x14ac:dyDescent="0.2">
      <c r="A39" s="25" t="s">
        <v>53</v>
      </c>
      <c r="B39" s="26" t="s">
        <v>116</v>
      </c>
      <c r="C39" s="27">
        <v>2014</v>
      </c>
      <c r="D39" s="27" t="s">
        <v>95</v>
      </c>
      <c r="E39" s="27" t="s">
        <v>148</v>
      </c>
      <c r="F39" s="28">
        <v>200</v>
      </c>
      <c r="G39" s="29">
        <v>650</v>
      </c>
      <c r="H39" s="29">
        <f t="shared" si="0"/>
        <v>130000</v>
      </c>
      <c r="I39" s="5"/>
      <c r="J39" s="5">
        <f t="shared" si="1"/>
        <v>0</v>
      </c>
      <c r="K39" s="30"/>
      <c r="L39" s="5">
        <f t="shared" si="2"/>
        <v>6500</v>
      </c>
      <c r="M39" s="31"/>
    </row>
    <row r="40" spans="1:13" ht="30.75" customHeight="1" x14ac:dyDescent="0.2">
      <c r="A40" s="25" t="s">
        <v>54</v>
      </c>
      <c r="B40" s="26" t="s">
        <v>116</v>
      </c>
      <c r="C40" s="27">
        <v>2014</v>
      </c>
      <c r="D40" s="27" t="s">
        <v>95</v>
      </c>
      <c r="E40" s="27" t="s">
        <v>148</v>
      </c>
      <c r="F40" s="28">
        <v>200</v>
      </c>
      <c r="G40" s="29">
        <v>650</v>
      </c>
      <c r="H40" s="29">
        <f t="shared" si="0"/>
        <v>130000</v>
      </c>
      <c r="I40" s="5"/>
      <c r="J40" s="5">
        <f t="shared" si="1"/>
        <v>0</v>
      </c>
      <c r="K40" s="30"/>
      <c r="L40" s="5">
        <f t="shared" si="2"/>
        <v>6500</v>
      </c>
      <c r="M40" s="31"/>
    </row>
    <row r="41" spans="1:13" ht="30.75" customHeight="1" x14ac:dyDescent="0.2">
      <c r="A41" s="25" t="s">
        <v>55</v>
      </c>
      <c r="B41" s="26" t="s">
        <v>116</v>
      </c>
      <c r="C41" s="27">
        <v>2014</v>
      </c>
      <c r="D41" s="27" t="s">
        <v>95</v>
      </c>
      <c r="E41" s="27" t="s">
        <v>148</v>
      </c>
      <c r="F41" s="28">
        <v>200</v>
      </c>
      <c r="G41" s="29">
        <v>650</v>
      </c>
      <c r="H41" s="29">
        <f t="shared" si="0"/>
        <v>130000</v>
      </c>
      <c r="I41" s="5"/>
      <c r="J41" s="5">
        <f t="shared" si="1"/>
        <v>0</v>
      </c>
      <c r="K41" s="30"/>
      <c r="L41" s="5">
        <f t="shared" si="2"/>
        <v>6500</v>
      </c>
      <c r="M41" s="31"/>
    </row>
    <row r="42" spans="1:13" ht="30.75" customHeight="1" x14ac:dyDescent="0.2">
      <c r="A42" s="25" t="s">
        <v>56</v>
      </c>
      <c r="B42" s="26" t="s">
        <v>116</v>
      </c>
      <c r="C42" s="27">
        <v>2014</v>
      </c>
      <c r="D42" s="27" t="s">
        <v>95</v>
      </c>
      <c r="E42" s="27" t="s">
        <v>148</v>
      </c>
      <c r="F42" s="28">
        <v>200</v>
      </c>
      <c r="G42" s="29">
        <v>650</v>
      </c>
      <c r="H42" s="29">
        <f t="shared" si="0"/>
        <v>130000</v>
      </c>
      <c r="I42" s="5"/>
      <c r="J42" s="5">
        <f t="shared" si="1"/>
        <v>0</v>
      </c>
      <c r="K42" s="30"/>
      <c r="L42" s="5">
        <f t="shared" si="2"/>
        <v>6500</v>
      </c>
      <c r="M42" s="31"/>
    </row>
    <row r="43" spans="1:13" ht="30.75" customHeight="1" x14ac:dyDescent="0.2">
      <c r="A43" s="25" t="s">
        <v>57</v>
      </c>
      <c r="B43" s="26" t="s">
        <v>116</v>
      </c>
      <c r="C43" s="27">
        <v>2014</v>
      </c>
      <c r="D43" s="27" t="s">
        <v>95</v>
      </c>
      <c r="E43" s="27" t="s">
        <v>148</v>
      </c>
      <c r="F43" s="28">
        <v>200</v>
      </c>
      <c r="G43" s="29">
        <v>650</v>
      </c>
      <c r="H43" s="29">
        <f t="shared" si="0"/>
        <v>130000</v>
      </c>
      <c r="I43" s="5"/>
      <c r="J43" s="5">
        <f t="shared" si="1"/>
        <v>0</v>
      </c>
      <c r="K43" s="30"/>
      <c r="L43" s="5">
        <f t="shared" si="2"/>
        <v>6500</v>
      </c>
      <c r="M43" s="31"/>
    </row>
    <row r="44" spans="1:13" ht="30.75" customHeight="1" x14ac:dyDescent="0.2">
      <c r="A44" s="25" t="s">
        <v>58</v>
      </c>
      <c r="B44" s="26" t="s">
        <v>116</v>
      </c>
      <c r="C44" s="27">
        <v>2014</v>
      </c>
      <c r="D44" s="27" t="s">
        <v>95</v>
      </c>
      <c r="E44" s="27" t="s">
        <v>148</v>
      </c>
      <c r="F44" s="28">
        <v>200</v>
      </c>
      <c r="G44" s="29">
        <v>650</v>
      </c>
      <c r="H44" s="29">
        <f t="shared" si="0"/>
        <v>130000</v>
      </c>
      <c r="I44" s="5"/>
      <c r="J44" s="5">
        <f t="shared" si="1"/>
        <v>0</v>
      </c>
      <c r="K44" s="30"/>
      <c r="L44" s="5">
        <f t="shared" si="2"/>
        <v>6500</v>
      </c>
      <c r="M44" s="31"/>
    </row>
    <row r="45" spans="1:13" ht="30.75" customHeight="1" x14ac:dyDescent="0.2">
      <c r="A45" s="25" t="s">
        <v>59</v>
      </c>
      <c r="B45" s="26" t="s">
        <v>116</v>
      </c>
      <c r="C45" s="27">
        <v>2014</v>
      </c>
      <c r="D45" s="27" t="s">
        <v>95</v>
      </c>
      <c r="E45" s="27" t="s">
        <v>148</v>
      </c>
      <c r="F45" s="28">
        <v>200</v>
      </c>
      <c r="G45" s="29">
        <v>650</v>
      </c>
      <c r="H45" s="29">
        <f t="shared" si="0"/>
        <v>130000</v>
      </c>
      <c r="I45" s="5"/>
      <c r="J45" s="5">
        <f t="shared" si="1"/>
        <v>0</v>
      </c>
      <c r="K45" s="30"/>
      <c r="L45" s="5">
        <f t="shared" si="2"/>
        <v>6500</v>
      </c>
      <c r="M45" s="31"/>
    </row>
    <row r="46" spans="1:13" ht="30.75" customHeight="1" x14ac:dyDescent="0.2">
      <c r="A46" s="25" t="s">
        <v>60</v>
      </c>
      <c r="B46" s="26" t="s">
        <v>116</v>
      </c>
      <c r="C46" s="27">
        <v>2014</v>
      </c>
      <c r="D46" s="27" t="s">
        <v>95</v>
      </c>
      <c r="E46" s="27" t="s">
        <v>148</v>
      </c>
      <c r="F46" s="28">
        <v>200</v>
      </c>
      <c r="G46" s="29">
        <v>650</v>
      </c>
      <c r="H46" s="29">
        <f t="shared" si="0"/>
        <v>130000</v>
      </c>
      <c r="I46" s="5"/>
      <c r="J46" s="5">
        <f t="shared" si="1"/>
        <v>0</v>
      </c>
      <c r="K46" s="30"/>
      <c r="L46" s="5">
        <f t="shared" si="2"/>
        <v>6500</v>
      </c>
      <c r="M46" s="31"/>
    </row>
    <row r="47" spans="1:13" ht="30.75" customHeight="1" x14ac:dyDescent="0.2">
      <c r="A47" s="25" t="s">
        <v>61</v>
      </c>
      <c r="B47" s="26" t="s">
        <v>116</v>
      </c>
      <c r="C47" s="27">
        <v>2014</v>
      </c>
      <c r="D47" s="27" t="s">
        <v>95</v>
      </c>
      <c r="E47" s="27" t="s">
        <v>148</v>
      </c>
      <c r="F47" s="28">
        <v>100</v>
      </c>
      <c r="G47" s="29">
        <v>650</v>
      </c>
      <c r="H47" s="29">
        <f t="shared" si="0"/>
        <v>65000</v>
      </c>
      <c r="I47" s="5"/>
      <c r="J47" s="5">
        <f t="shared" si="1"/>
        <v>0</v>
      </c>
      <c r="K47" s="30"/>
      <c r="L47" s="5">
        <f t="shared" si="2"/>
        <v>3250</v>
      </c>
      <c r="M47" s="31"/>
    </row>
    <row r="48" spans="1:13" ht="30.75" customHeight="1" x14ac:dyDescent="0.2">
      <c r="A48" s="25" t="s">
        <v>62</v>
      </c>
      <c r="B48" s="26" t="s">
        <v>116</v>
      </c>
      <c r="C48" s="27">
        <v>2014</v>
      </c>
      <c r="D48" s="27" t="s">
        <v>95</v>
      </c>
      <c r="E48" s="27" t="s">
        <v>149</v>
      </c>
      <c r="F48" s="28">
        <v>200</v>
      </c>
      <c r="G48" s="29">
        <v>650</v>
      </c>
      <c r="H48" s="29">
        <f t="shared" si="0"/>
        <v>130000</v>
      </c>
      <c r="I48" s="5"/>
      <c r="J48" s="5">
        <f t="shared" si="1"/>
        <v>0</v>
      </c>
      <c r="K48" s="30"/>
      <c r="L48" s="5">
        <f t="shared" si="2"/>
        <v>6500</v>
      </c>
      <c r="M48" s="31"/>
    </row>
    <row r="49" spans="1:13" ht="30.75" customHeight="1" x14ac:dyDescent="0.2">
      <c r="A49" s="25" t="s">
        <v>63</v>
      </c>
      <c r="B49" s="26" t="s">
        <v>116</v>
      </c>
      <c r="C49" s="27">
        <v>2014</v>
      </c>
      <c r="D49" s="27" t="s">
        <v>95</v>
      </c>
      <c r="E49" s="27" t="s">
        <v>149</v>
      </c>
      <c r="F49" s="28">
        <v>200</v>
      </c>
      <c r="G49" s="29">
        <v>650</v>
      </c>
      <c r="H49" s="29">
        <f t="shared" si="0"/>
        <v>130000</v>
      </c>
      <c r="I49" s="5"/>
      <c r="J49" s="5">
        <f t="shared" si="1"/>
        <v>0</v>
      </c>
      <c r="K49" s="30"/>
      <c r="L49" s="5">
        <f t="shared" si="2"/>
        <v>6500</v>
      </c>
      <c r="M49" s="31"/>
    </row>
    <row r="50" spans="1:13" ht="30.75" customHeight="1" x14ac:dyDescent="0.2">
      <c r="A50" s="25" t="s">
        <v>64</v>
      </c>
      <c r="B50" s="26" t="s">
        <v>116</v>
      </c>
      <c r="C50" s="27">
        <v>2014</v>
      </c>
      <c r="D50" s="27" t="s">
        <v>95</v>
      </c>
      <c r="E50" s="27" t="s">
        <v>149</v>
      </c>
      <c r="F50" s="28">
        <v>200</v>
      </c>
      <c r="G50" s="29">
        <v>650</v>
      </c>
      <c r="H50" s="29">
        <f t="shared" si="0"/>
        <v>130000</v>
      </c>
      <c r="I50" s="5"/>
      <c r="J50" s="5">
        <f t="shared" si="1"/>
        <v>0</v>
      </c>
      <c r="K50" s="30"/>
      <c r="L50" s="5">
        <f t="shared" si="2"/>
        <v>6500</v>
      </c>
      <c r="M50" s="31"/>
    </row>
    <row r="51" spans="1:13" ht="30.75" customHeight="1" x14ac:dyDescent="0.2">
      <c r="A51" s="25" t="s">
        <v>65</v>
      </c>
      <c r="B51" s="26" t="s">
        <v>116</v>
      </c>
      <c r="C51" s="27">
        <v>2014</v>
      </c>
      <c r="D51" s="27" t="s">
        <v>95</v>
      </c>
      <c r="E51" s="27" t="s">
        <v>149</v>
      </c>
      <c r="F51" s="28">
        <v>200</v>
      </c>
      <c r="G51" s="29">
        <v>650</v>
      </c>
      <c r="H51" s="29">
        <f t="shared" si="0"/>
        <v>130000</v>
      </c>
      <c r="I51" s="5"/>
      <c r="J51" s="5">
        <f t="shared" si="1"/>
        <v>0</v>
      </c>
      <c r="K51" s="30"/>
      <c r="L51" s="5">
        <f t="shared" si="2"/>
        <v>6500</v>
      </c>
      <c r="M51" s="31"/>
    </row>
    <row r="52" spans="1:13" ht="30.75" customHeight="1" x14ac:dyDescent="0.2">
      <c r="A52" s="25" t="s">
        <v>66</v>
      </c>
      <c r="B52" s="26" t="s">
        <v>116</v>
      </c>
      <c r="C52" s="27">
        <v>2014</v>
      </c>
      <c r="D52" s="27" t="s">
        <v>95</v>
      </c>
      <c r="E52" s="27" t="s">
        <v>149</v>
      </c>
      <c r="F52" s="28">
        <v>200</v>
      </c>
      <c r="G52" s="29">
        <v>650</v>
      </c>
      <c r="H52" s="29">
        <f t="shared" si="0"/>
        <v>130000</v>
      </c>
      <c r="I52" s="5"/>
      <c r="J52" s="5">
        <f t="shared" si="1"/>
        <v>0</v>
      </c>
      <c r="K52" s="30"/>
      <c r="L52" s="5">
        <f t="shared" si="2"/>
        <v>6500</v>
      </c>
      <c r="M52" s="31"/>
    </row>
    <row r="53" spans="1:13" ht="30.75" customHeight="1" x14ac:dyDescent="0.2">
      <c r="A53" s="25" t="s">
        <v>67</v>
      </c>
      <c r="B53" s="26" t="s">
        <v>116</v>
      </c>
      <c r="C53" s="27">
        <v>2014</v>
      </c>
      <c r="D53" s="27" t="s">
        <v>95</v>
      </c>
      <c r="E53" s="27" t="s">
        <v>149</v>
      </c>
      <c r="F53" s="28">
        <v>200</v>
      </c>
      <c r="G53" s="29">
        <v>650</v>
      </c>
      <c r="H53" s="29">
        <f t="shared" si="0"/>
        <v>130000</v>
      </c>
      <c r="I53" s="5"/>
      <c r="J53" s="5">
        <f t="shared" si="1"/>
        <v>0</v>
      </c>
      <c r="K53" s="30"/>
      <c r="L53" s="5">
        <f t="shared" si="2"/>
        <v>6500</v>
      </c>
      <c r="M53" s="31"/>
    </row>
    <row r="54" spans="1:13" ht="30.75" customHeight="1" x14ac:dyDescent="0.2">
      <c r="A54" s="25" t="s">
        <v>68</v>
      </c>
      <c r="B54" s="26" t="s">
        <v>116</v>
      </c>
      <c r="C54" s="27">
        <v>2014</v>
      </c>
      <c r="D54" s="27" t="s">
        <v>95</v>
      </c>
      <c r="E54" s="27" t="s">
        <v>149</v>
      </c>
      <c r="F54" s="28">
        <v>200</v>
      </c>
      <c r="G54" s="29">
        <v>650</v>
      </c>
      <c r="H54" s="29">
        <f t="shared" si="0"/>
        <v>130000</v>
      </c>
      <c r="I54" s="5"/>
      <c r="J54" s="5">
        <f t="shared" si="1"/>
        <v>0</v>
      </c>
      <c r="K54" s="30"/>
      <c r="L54" s="5">
        <f t="shared" si="2"/>
        <v>6500</v>
      </c>
      <c r="M54" s="31"/>
    </row>
    <row r="55" spans="1:13" ht="30.75" customHeight="1" x14ac:dyDescent="0.2">
      <c r="A55" s="25" t="s">
        <v>69</v>
      </c>
      <c r="B55" s="26" t="s">
        <v>116</v>
      </c>
      <c r="C55" s="27">
        <v>2014</v>
      </c>
      <c r="D55" s="27" t="s">
        <v>95</v>
      </c>
      <c r="E55" s="27" t="s">
        <v>149</v>
      </c>
      <c r="F55" s="28">
        <v>200</v>
      </c>
      <c r="G55" s="29">
        <v>650</v>
      </c>
      <c r="H55" s="29">
        <f t="shared" si="0"/>
        <v>130000</v>
      </c>
      <c r="I55" s="5"/>
      <c r="J55" s="5">
        <f t="shared" si="1"/>
        <v>0</v>
      </c>
      <c r="K55" s="30"/>
      <c r="L55" s="5">
        <f t="shared" si="2"/>
        <v>6500</v>
      </c>
      <c r="M55" s="31"/>
    </row>
    <row r="56" spans="1:13" ht="30.75" customHeight="1" x14ac:dyDescent="0.2">
      <c r="A56" s="25" t="s">
        <v>70</v>
      </c>
      <c r="B56" s="26" t="s">
        <v>116</v>
      </c>
      <c r="C56" s="27">
        <v>2014</v>
      </c>
      <c r="D56" s="27" t="s">
        <v>95</v>
      </c>
      <c r="E56" s="27" t="s">
        <v>149</v>
      </c>
      <c r="F56" s="28">
        <v>200</v>
      </c>
      <c r="G56" s="29">
        <v>650</v>
      </c>
      <c r="H56" s="29">
        <f t="shared" si="0"/>
        <v>130000</v>
      </c>
      <c r="I56" s="5"/>
      <c r="J56" s="5">
        <f t="shared" si="1"/>
        <v>0</v>
      </c>
      <c r="K56" s="30"/>
      <c r="L56" s="5">
        <f t="shared" si="2"/>
        <v>6500</v>
      </c>
      <c r="M56" s="31"/>
    </row>
    <row r="57" spans="1:13" ht="30.75" customHeight="1" x14ac:dyDescent="0.2">
      <c r="A57" s="25" t="s">
        <v>71</v>
      </c>
      <c r="B57" s="26" t="s">
        <v>116</v>
      </c>
      <c r="C57" s="27">
        <v>2014</v>
      </c>
      <c r="D57" s="27" t="s">
        <v>95</v>
      </c>
      <c r="E57" s="27" t="s">
        <v>149</v>
      </c>
      <c r="F57" s="28">
        <v>200</v>
      </c>
      <c r="G57" s="29">
        <v>650</v>
      </c>
      <c r="H57" s="29">
        <f t="shared" ref="H57:H105" si="3">SUM(F57*G57)</f>
        <v>130000</v>
      </c>
      <c r="I57" s="5"/>
      <c r="J57" s="5">
        <f t="shared" ref="J57:J105" si="4">F57*I57</f>
        <v>0</v>
      </c>
      <c r="K57" s="30"/>
      <c r="L57" s="5">
        <f t="shared" ref="L57:L105" si="5">H57/20</f>
        <v>6500</v>
      </c>
      <c r="M57" s="31"/>
    </row>
    <row r="58" spans="1:13" ht="30.75" customHeight="1" x14ac:dyDescent="0.2">
      <c r="A58" s="25" t="s">
        <v>72</v>
      </c>
      <c r="B58" s="26" t="s">
        <v>116</v>
      </c>
      <c r="C58" s="27">
        <v>2014</v>
      </c>
      <c r="D58" s="27" t="s">
        <v>95</v>
      </c>
      <c r="E58" s="27" t="s">
        <v>149</v>
      </c>
      <c r="F58" s="28">
        <v>200</v>
      </c>
      <c r="G58" s="29">
        <v>650</v>
      </c>
      <c r="H58" s="29">
        <f t="shared" si="3"/>
        <v>130000</v>
      </c>
      <c r="I58" s="5"/>
      <c r="J58" s="5">
        <f t="shared" si="4"/>
        <v>0</v>
      </c>
      <c r="K58" s="30"/>
      <c r="L58" s="5">
        <f t="shared" si="5"/>
        <v>6500</v>
      </c>
      <c r="M58" s="31"/>
    </row>
    <row r="59" spans="1:13" ht="30.75" customHeight="1" x14ac:dyDescent="0.2">
      <c r="A59" s="25" t="s">
        <v>96</v>
      </c>
      <c r="B59" s="26" t="s">
        <v>116</v>
      </c>
      <c r="C59" s="27">
        <v>2014</v>
      </c>
      <c r="D59" s="27" t="s">
        <v>95</v>
      </c>
      <c r="E59" s="27" t="s">
        <v>149</v>
      </c>
      <c r="F59" s="28">
        <v>200</v>
      </c>
      <c r="G59" s="29">
        <v>650</v>
      </c>
      <c r="H59" s="29">
        <f t="shared" si="3"/>
        <v>130000</v>
      </c>
      <c r="I59" s="5"/>
      <c r="J59" s="5">
        <f t="shared" si="4"/>
        <v>0</v>
      </c>
      <c r="K59" s="30"/>
      <c r="L59" s="5">
        <f t="shared" si="5"/>
        <v>6500</v>
      </c>
      <c r="M59" s="31"/>
    </row>
    <row r="60" spans="1:13" ht="30.75" customHeight="1" x14ac:dyDescent="0.2">
      <c r="A60" s="25" t="s">
        <v>97</v>
      </c>
      <c r="B60" s="26" t="s">
        <v>116</v>
      </c>
      <c r="C60" s="27">
        <v>2014</v>
      </c>
      <c r="D60" s="27" t="s">
        <v>95</v>
      </c>
      <c r="E60" s="27" t="s">
        <v>149</v>
      </c>
      <c r="F60" s="28">
        <v>100</v>
      </c>
      <c r="G60" s="29">
        <v>650</v>
      </c>
      <c r="H60" s="29">
        <f t="shared" si="3"/>
        <v>65000</v>
      </c>
      <c r="I60" s="5"/>
      <c r="J60" s="5">
        <f t="shared" si="4"/>
        <v>0</v>
      </c>
      <c r="K60" s="30"/>
      <c r="L60" s="5">
        <f t="shared" si="5"/>
        <v>3250</v>
      </c>
      <c r="M60" s="31"/>
    </row>
    <row r="61" spans="1:13" ht="30.75" customHeight="1" x14ac:dyDescent="0.2">
      <c r="A61" s="25" t="s">
        <v>98</v>
      </c>
      <c r="B61" s="26" t="s">
        <v>116</v>
      </c>
      <c r="C61" s="27">
        <v>2014</v>
      </c>
      <c r="D61" s="27" t="s">
        <v>143</v>
      </c>
      <c r="E61" s="27" t="s">
        <v>150</v>
      </c>
      <c r="F61" s="28">
        <v>200</v>
      </c>
      <c r="G61" s="29">
        <v>650</v>
      </c>
      <c r="H61" s="29">
        <f t="shared" si="3"/>
        <v>130000</v>
      </c>
      <c r="I61" s="5"/>
      <c r="J61" s="5">
        <f t="shared" si="4"/>
        <v>0</v>
      </c>
      <c r="K61" s="30"/>
      <c r="L61" s="5">
        <f t="shared" si="5"/>
        <v>6500</v>
      </c>
      <c r="M61" s="31"/>
    </row>
    <row r="62" spans="1:13" ht="30.75" customHeight="1" x14ac:dyDescent="0.2">
      <c r="A62" s="25" t="s">
        <v>99</v>
      </c>
      <c r="B62" s="26" t="s">
        <v>116</v>
      </c>
      <c r="C62" s="27">
        <v>2014</v>
      </c>
      <c r="D62" s="27" t="s">
        <v>143</v>
      </c>
      <c r="E62" s="27" t="s">
        <v>150</v>
      </c>
      <c r="F62" s="28">
        <v>200</v>
      </c>
      <c r="G62" s="29">
        <v>650</v>
      </c>
      <c r="H62" s="29">
        <f t="shared" si="3"/>
        <v>130000</v>
      </c>
      <c r="I62" s="5"/>
      <c r="J62" s="5">
        <f t="shared" si="4"/>
        <v>0</v>
      </c>
      <c r="K62" s="30"/>
      <c r="L62" s="5">
        <f t="shared" si="5"/>
        <v>6500</v>
      </c>
      <c r="M62" s="31"/>
    </row>
    <row r="63" spans="1:13" ht="30.75" customHeight="1" x14ac:dyDescent="0.2">
      <c r="A63" s="25" t="s">
        <v>100</v>
      </c>
      <c r="B63" s="26" t="s">
        <v>116</v>
      </c>
      <c r="C63" s="27">
        <v>2014</v>
      </c>
      <c r="D63" s="27" t="s">
        <v>143</v>
      </c>
      <c r="E63" s="27" t="s">
        <v>150</v>
      </c>
      <c r="F63" s="28">
        <v>200</v>
      </c>
      <c r="G63" s="29">
        <v>650</v>
      </c>
      <c r="H63" s="29">
        <f t="shared" si="3"/>
        <v>130000</v>
      </c>
      <c r="I63" s="5"/>
      <c r="J63" s="5">
        <f t="shared" si="4"/>
        <v>0</v>
      </c>
      <c r="K63" s="30"/>
      <c r="L63" s="5">
        <f t="shared" si="5"/>
        <v>6500</v>
      </c>
      <c r="M63" s="31"/>
    </row>
    <row r="64" spans="1:13" ht="30.75" customHeight="1" x14ac:dyDescent="0.2">
      <c r="A64" s="25" t="s">
        <v>101</v>
      </c>
      <c r="B64" s="26" t="s">
        <v>116</v>
      </c>
      <c r="C64" s="27">
        <v>2014</v>
      </c>
      <c r="D64" s="27" t="s">
        <v>143</v>
      </c>
      <c r="E64" s="27" t="s">
        <v>150</v>
      </c>
      <c r="F64" s="28">
        <v>200</v>
      </c>
      <c r="G64" s="29">
        <v>650</v>
      </c>
      <c r="H64" s="29">
        <f t="shared" si="3"/>
        <v>130000</v>
      </c>
      <c r="I64" s="5"/>
      <c r="J64" s="5">
        <f t="shared" si="4"/>
        <v>0</v>
      </c>
      <c r="K64" s="30"/>
      <c r="L64" s="5">
        <f t="shared" si="5"/>
        <v>6500</v>
      </c>
      <c r="M64" s="31"/>
    </row>
    <row r="65" spans="1:13" ht="30.75" customHeight="1" x14ac:dyDescent="0.2">
      <c r="A65" s="25" t="s">
        <v>102</v>
      </c>
      <c r="B65" s="26" t="s">
        <v>116</v>
      </c>
      <c r="C65" s="27">
        <v>2014</v>
      </c>
      <c r="D65" s="27" t="s">
        <v>143</v>
      </c>
      <c r="E65" s="27" t="s">
        <v>150</v>
      </c>
      <c r="F65" s="28">
        <v>200</v>
      </c>
      <c r="G65" s="29">
        <v>650</v>
      </c>
      <c r="H65" s="29">
        <f t="shared" si="3"/>
        <v>130000</v>
      </c>
      <c r="I65" s="5"/>
      <c r="J65" s="5">
        <f t="shared" si="4"/>
        <v>0</v>
      </c>
      <c r="K65" s="30"/>
      <c r="L65" s="5">
        <f t="shared" si="5"/>
        <v>6500</v>
      </c>
      <c r="M65" s="31"/>
    </row>
    <row r="66" spans="1:13" ht="30.75" customHeight="1" x14ac:dyDescent="0.2">
      <c r="A66" s="25" t="s">
        <v>103</v>
      </c>
      <c r="B66" s="26" t="s">
        <v>116</v>
      </c>
      <c r="C66" s="27">
        <v>2014</v>
      </c>
      <c r="D66" s="27" t="s">
        <v>143</v>
      </c>
      <c r="E66" s="27" t="s">
        <v>150</v>
      </c>
      <c r="F66" s="28">
        <v>200</v>
      </c>
      <c r="G66" s="29">
        <v>650</v>
      </c>
      <c r="H66" s="29">
        <f t="shared" si="3"/>
        <v>130000</v>
      </c>
      <c r="I66" s="5"/>
      <c r="J66" s="5">
        <f t="shared" si="4"/>
        <v>0</v>
      </c>
      <c r="K66" s="30"/>
      <c r="L66" s="5">
        <f t="shared" si="5"/>
        <v>6500</v>
      </c>
      <c r="M66" s="31"/>
    </row>
    <row r="67" spans="1:13" ht="30.75" customHeight="1" x14ac:dyDescent="0.2">
      <c r="A67" s="25" t="s">
        <v>104</v>
      </c>
      <c r="B67" s="26" t="s">
        <v>116</v>
      </c>
      <c r="C67" s="27">
        <v>2014</v>
      </c>
      <c r="D67" s="27" t="s">
        <v>143</v>
      </c>
      <c r="E67" s="27" t="s">
        <v>150</v>
      </c>
      <c r="F67" s="28">
        <v>200</v>
      </c>
      <c r="G67" s="29">
        <v>650</v>
      </c>
      <c r="H67" s="29">
        <f t="shared" si="3"/>
        <v>130000</v>
      </c>
      <c r="I67" s="5"/>
      <c r="J67" s="5">
        <f t="shared" si="4"/>
        <v>0</v>
      </c>
      <c r="K67" s="30"/>
      <c r="L67" s="5">
        <f t="shared" si="5"/>
        <v>6500</v>
      </c>
      <c r="M67" s="31"/>
    </row>
    <row r="68" spans="1:13" ht="30.75" customHeight="1" x14ac:dyDescent="0.2">
      <c r="A68" s="25" t="s">
        <v>105</v>
      </c>
      <c r="B68" s="26" t="s">
        <v>116</v>
      </c>
      <c r="C68" s="27">
        <v>2014</v>
      </c>
      <c r="D68" s="27" t="s">
        <v>143</v>
      </c>
      <c r="E68" s="27" t="s">
        <v>150</v>
      </c>
      <c r="F68" s="28">
        <v>200</v>
      </c>
      <c r="G68" s="29">
        <v>650</v>
      </c>
      <c r="H68" s="29">
        <f t="shared" si="3"/>
        <v>130000</v>
      </c>
      <c r="I68" s="5"/>
      <c r="J68" s="5">
        <f t="shared" si="4"/>
        <v>0</v>
      </c>
      <c r="K68" s="30"/>
      <c r="L68" s="5">
        <f t="shared" si="5"/>
        <v>6500</v>
      </c>
      <c r="M68" s="31"/>
    </row>
    <row r="69" spans="1:13" ht="30.75" customHeight="1" x14ac:dyDescent="0.2">
      <c r="A69" s="25" t="s">
        <v>106</v>
      </c>
      <c r="B69" s="26" t="s">
        <v>116</v>
      </c>
      <c r="C69" s="27">
        <v>2014</v>
      </c>
      <c r="D69" s="27" t="s">
        <v>143</v>
      </c>
      <c r="E69" s="27" t="s">
        <v>150</v>
      </c>
      <c r="F69" s="28">
        <v>200</v>
      </c>
      <c r="G69" s="29">
        <v>650</v>
      </c>
      <c r="H69" s="29">
        <f t="shared" si="3"/>
        <v>130000</v>
      </c>
      <c r="I69" s="5"/>
      <c r="J69" s="5">
        <f t="shared" si="4"/>
        <v>0</v>
      </c>
      <c r="K69" s="30"/>
      <c r="L69" s="5">
        <f t="shared" si="5"/>
        <v>6500</v>
      </c>
      <c r="M69" s="31"/>
    </row>
    <row r="70" spans="1:13" ht="30.75" customHeight="1" x14ac:dyDescent="0.2">
      <c r="A70" s="25" t="s">
        <v>107</v>
      </c>
      <c r="B70" s="26" t="s">
        <v>116</v>
      </c>
      <c r="C70" s="27">
        <v>2014</v>
      </c>
      <c r="D70" s="27" t="s">
        <v>143</v>
      </c>
      <c r="E70" s="27" t="s">
        <v>150</v>
      </c>
      <c r="F70" s="28">
        <v>200</v>
      </c>
      <c r="G70" s="29">
        <v>650</v>
      </c>
      <c r="H70" s="29">
        <f t="shared" si="3"/>
        <v>130000</v>
      </c>
      <c r="I70" s="5"/>
      <c r="J70" s="5">
        <f t="shared" si="4"/>
        <v>0</v>
      </c>
      <c r="K70" s="30"/>
      <c r="L70" s="5">
        <f t="shared" si="5"/>
        <v>6500</v>
      </c>
      <c r="M70" s="31"/>
    </row>
    <row r="71" spans="1:13" ht="30.75" customHeight="1" x14ac:dyDescent="0.2">
      <c r="A71" s="25" t="s">
        <v>108</v>
      </c>
      <c r="B71" s="26" t="s">
        <v>116</v>
      </c>
      <c r="C71" s="27">
        <v>2014</v>
      </c>
      <c r="D71" s="27" t="s">
        <v>143</v>
      </c>
      <c r="E71" s="27" t="s">
        <v>150</v>
      </c>
      <c r="F71" s="28">
        <v>200</v>
      </c>
      <c r="G71" s="29">
        <v>650</v>
      </c>
      <c r="H71" s="29">
        <f t="shared" si="3"/>
        <v>130000</v>
      </c>
      <c r="I71" s="5"/>
      <c r="J71" s="5">
        <f t="shared" si="4"/>
        <v>0</v>
      </c>
      <c r="K71" s="30"/>
      <c r="L71" s="5">
        <f t="shared" si="5"/>
        <v>6500</v>
      </c>
      <c r="M71" s="31"/>
    </row>
    <row r="72" spans="1:13" ht="30.75" customHeight="1" x14ac:dyDescent="0.2">
      <c r="A72" s="25" t="s">
        <v>109</v>
      </c>
      <c r="B72" s="26" t="s">
        <v>116</v>
      </c>
      <c r="C72" s="27">
        <v>2014</v>
      </c>
      <c r="D72" s="27" t="s">
        <v>143</v>
      </c>
      <c r="E72" s="27" t="s">
        <v>150</v>
      </c>
      <c r="F72" s="28">
        <v>200</v>
      </c>
      <c r="G72" s="29">
        <v>650</v>
      </c>
      <c r="H72" s="29">
        <f t="shared" si="3"/>
        <v>130000</v>
      </c>
      <c r="I72" s="5"/>
      <c r="J72" s="5">
        <f t="shared" si="4"/>
        <v>0</v>
      </c>
      <c r="K72" s="30"/>
      <c r="L72" s="5">
        <f t="shared" si="5"/>
        <v>6500</v>
      </c>
      <c r="M72" s="31"/>
    </row>
    <row r="73" spans="1:13" ht="30.75" customHeight="1" x14ac:dyDescent="0.2">
      <c r="A73" s="25" t="s">
        <v>110</v>
      </c>
      <c r="B73" s="26" t="s">
        <v>116</v>
      </c>
      <c r="C73" s="27">
        <v>2014</v>
      </c>
      <c r="D73" s="27" t="s">
        <v>143</v>
      </c>
      <c r="E73" s="27" t="s">
        <v>150</v>
      </c>
      <c r="F73" s="28">
        <v>200</v>
      </c>
      <c r="G73" s="29">
        <v>650</v>
      </c>
      <c r="H73" s="29">
        <f t="shared" si="3"/>
        <v>130000</v>
      </c>
      <c r="I73" s="5"/>
      <c r="J73" s="5">
        <f t="shared" si="4"/>
        <v>0</v>
      </c>
      <c r="K73" s="30"/>
      <c r="L73" s="5">
        <f t="shared" si="5"/>
        <v>6500</v>
      </c>
      <c r="M73" s="31"/>
    </row>
    <row r="74" spans="1:13" ht="30.75" customHeight="1" x14ac:dyDescent="0.2">
      <c r="A74" s="25" t="s">
        <v>111</v>
      </c>
      <c r="B74" s="26" t="s">
        <v>116</v>
      </c>
      <c r="C74" s="27">
        <v>2014</v>
      </c>
      <c r="D74" s="27" t="s">
        <v>143</v>
      </c>
      <c r="E74" s="27" t="s">
        <v>150</v>
      </c>
      <c r="F74" s="28">
        <v>200</v>
      </c>
      <c r="G74" s="29">
        <v>650</v>
      </c>
      <c r="H74" s="29">
        <f t="shared" si="3"/>
        <v>130000</v>
      </c>
      <c r="I74" s="5"/>
      <c r="J74" s="5">
        <f t="shared" si="4"/>
        <v>0</v>
      </c>
      <c r="K74" s="30"/>
      <c r="L74" s="5">
        <f t="shared" si="5"/>
        <v>6500</v>
      </c>
      <c r="M74" s="31"/>
    </row>
    <row r="75" spans="1:13" ht="30.75" customHeight="1" x14ac:dyDescent="0.2">
      <c r="A75" s="25" t="s">
        <v>112</v>
      </c>
      <c r="B75" s="26" t="s">
        <v>116</v>
      </c>
      <c r="C75" s="27">
        <v>2014</v>
      </c>
      <c r="D75" s="27" t="s">
        <v>143</v>
      </c>
      <c r="E75" s="27" t="s">
        <v>150</v>
      </c>
      <c r="F75" s="28">
        <v>200</v>
      </c>
      <c r="G75" s="29">
        <v>650</v>
      </c>
      <c r="H75" s="29">
        <f t="shared" si="3"/>
        <v>130000</v>
      </c>
      <c r="I75" s="5"/>
      <c r="J75" s="5">
        <f t="shared" si="4"/>
        <v>0</v>
      </c>
      <c r="K75" s="30"/>
      <c r="L75" s="5">
        <f t="shared" si="5"/>
        <v>6500</v>
      </c>
      <c r="M75" s="31"/>
    </row>
    <row r="76" spans="1:13" ht="30.75" customHeight="1" x14ac:dyDescent="0.2">
      <c r="A76" s="25" t="s">
        <v>113</v>
      </c>
      <c r="B76" s="26" t="s">
        <v>116</v>
      </c>
      <c r="C76" s="27">
        <v>2014</v>
      </c>
      <c r="D76" s="27" t="s">
        <v>143</v>
      </c>
      <c r="E76" s="27" t="s">
        <v>151</v>
      </c>
      <c r="F76" s="28">
        <v>200</v>
      </c>
      <c r="G76" s="29">
        <v>650</v>
      </c>
      <c r="H76" s="29">
        <f t="shared" si="3"/>
        <v>130000</v>
      </c>
      <c r="I76" s="5"/>
      <c r="J76" s="5">
        <f t="shared" si="4"/>
        <v>0</v>
      </c>
      <c r="K76" s="30"/>
      <c r="L76" s="5">
        <f t="shared" si="5"/>
        <v>6500</v>
      </c>
      <c r="M76" s="31"/>
    </row>
    <row r="77" spans="1:13" ht="30.75" customHeight="1" x14ac:dyDescent="0.2">
      <c r="A77" s="25" t="s">
        <v>114</v>
      </c>
      <c r="B77" s="26" t="s">
        <v>116</v>
      </c>
      <c r="C77" s="27">
        <v>2014</v>
      </c>
      <c r="D77" s="27" t="s">
        <v>143</v>
      </c>
      <c r="E77" s="27" t="s">
        <v>151</v>
      </c>
      <c r="F77" s="28">
        <v>200</v>
      </c>
      <c r="G77" s="29">
        <v>650</v>
      </c>
      <c r="H77" s="29">
        <f t="shared" si="3"/>
        <v>130000</v>
      </c>
      <c r="I77" s="5"/>
      <c r="J77" s="5">
        <f t="shared" si="4"/>
        <v>0</v>
      </c>
      <c r="K77" s="30"/>
      <c r="L77" s="5">
        <f t="shared" si="5"/>
        <v>6500</v>
      </c>
      <c r="M77" s="31"/>
    </row>
    <row r="78" spans="1:13" ht="30.75" customHeight="1" x14ac:dyDescent="0.2">
      <c r="A78" s="25" t="s">
        <v>115</v>
      </c>
      <c r="B78" s="26" t="s">
        <v>116</v>
      </c>
      <c r="C78" s="27">
        <v>2014</v>
      </c>
      <c r="D78" s="27" t="s">
        <v>143</v>
      </c>
      <c r="E78" s="27" t="s">
        <v>151</v>
      </c>
      <c r="F78" s="28">
        <v>200</v>
      </c>
      <c r="G78" s="29">
        <v>650</v>
      </c>
      <c r="H78" s="29">
        <f t="shared" si="3"/>
        <v>130000</v>
      </c>
      <c r="I78" s="5"/>
      <c r="J78" s="5">
        <f t="shared" si="4"/>
        <v>0</v>
      </c>
      <c r="K78" s="30"/>
      <c r="L78" s="5">
        <f t="shared" si="5"/>
        <v>6500</v>
      </c>
      <c r="M78" s="31"/>
    </row>
    <row r="79" spans="1:13" ht="30.75" customHeight="1" x14ac:dyDescent="0.2">
      <c r="A79" s="25" t="s">
        <v>117</v>
      </c>
      <c r="B79" s="26" t="s">
        <v>116</v>
      </c>
      <c r="C79" s="27">
        <v>2014</v>
      </c>
      <c r="D79" s="27" t="s">
        <v>143</v>
      </c>
      <c r="E79" s="27" t="s">
        <v>151</v>
      </c>
      <c r="F79" s="28">
        <v>200</v>
      </c>
      <c r="G79" s="29">
        <v>650</v>
      </c>
      <c r="H79" s="29">
        <f t="shared" si="3"/>
        <v>130000</v>
      </c>
      <c r="I79" s="5"/>
      <c r="J79" s="5">
        <f t="shared" si="4"/>
        <v>0</v>
      </c>
      <c r="K79" s="30"/>
      <c r="L79" s="5">
        <f t="shared" si="5"/>
        <v>6500</v>
      </c>
      <c r="M79" s="31"/>
    </row>
    <row r="80" spans="1:13" ht="30.75" customHeight="1" x14ac:dyDescent="0.2">
      <c r="A80" s="25" t="s">
        <v>118</v>
      </c>
      <c r="B80" s="26" t="s">
        <v>116</v>
      </c>
      <c r="C80" s="27">
        <v>2014</v>
      </c>
      <c r="D80" s="27" t="s">
        <v>143</v>
      </c>
      <c r="E80" s="27" t="s">
        <v>151</v>
      </c>
      <c r="F80" s="28">
        <v>200</v>
      </c>
      <c r="G80" s="29">
        <v>650</v>
      </c>
      <c r="H80" s="29">
        <f t="shared" si="3"/>
        <v>130000</v>
      </c>
      <c r="I80" s="5"/>
      <c r="J80" s="5">
        <f t="shared" si="4"/>
        <v>0</v>
      </c>
      <c r="K80" s="30"/>
      <c r="L80" s="5">
        <f t="shared" si="5"/>
        <v>6500</v>
      </c>
      <c r="M80" s="31"/>
    </row>
    <row r="81" spans="1:13" ht="30.75" customHeight="1" x14ac:dyDescent="0.2">
      <c r="A81" s="25" t="s">
        <v>119</v>
      </c>
      <c r="B81" s="26" t="s">
        <v>116</v>
      </c>
      <c r="C81" s="27">
        <v>2014</v>
      </c>
      <c r="D81" s="27" t="s">
        <v>143</v>
      </c>
      <c r="E81" s="27" t="s">
        <v>151</v>
      </c>
      <c r="F81" s="28">
        <v>200</v>
      </c>
      <c r="G81" s="29">
        <v>650</v>
      </c>
      <c r="H81" s="29">
        <f t="shared" si="3"/>
        <v>130000</v>
      </c>
      <c r="I81" s="5"/>
      <c r="J81" s="5">
        <f t="shared" si="4"/>
        <v>0</v>
      </c>
      <c r="K81" s="30"/>
      <c r="L81" s="5">
        <f t="shared" si="5"/>
        <v>6500</v>
      </c>
      <c r="M81" s="31"/>
    </row>
    <row r="82" spans="1:13" ht="30.75" customHeight="1" x14ac:dyDescent="0.2">
      <c r="A82" s="25" t="s">
        <v>120</v>
      </c>
      <c r="B82" s="26" t="s">
        <v>116</v>
      </c>
      <c r="C82" s="27">
        <v>2014</v>
      </c>
      <c r="D82" s="27" t="s">
        <v>143</v>
      </c>
      <c r="E82" s="27" t="s">
        <v>151</v>
      </c>
      <c r="F82" s="28">
        <v>200</v>
      </c>
      <c r="G82" s="29">
        <v>650</v>
      </c>
      <c r="H82" s="29">
        <f t="shared" si="3"/>
        <v>130000</v>
      </c>
      <c r="I82" s="5"/>
      <c r="J82" s="5">
        <f t="shared" si="4"/>
        <v>0</v>
      </c>
      <c r="K82" s="30"/>
      <c r="L82" s="5">
        <f t="shared" si="5"/>
        <v>6500</v>
      </c>
      <c r="M82" s="31"/>
    </row>
    <row r="83" spans="1:13" ht="30.75" customHeight="1" x14ac:dyDescent="0.2">
      <c r="A83" s="25" t="s">
        <v>121</v>
      </c>
      <c r="B83" s="26" t="s">
        <v>116</v>
      </c>
      <c r="C83" s="27">
        <v>2014</v>
      </c>
      <c r="D83" s="27" t="s">
        <v>143</v>
      </c>
      <c r="E83" s="27" t="s">
        <v>151</v>
      </c>
      <c r="F83" s="28">
        <v>200</v>
      </c>
      <c r="G83" s="29">
        <v>650</v>
      </c>
      <c r="H83" s="29">
        <f t="shared" si="3"/>
        <v>130000</v>
      </c>
      <c r="I83" s="5"/>
      <c r="J83" s="5">
        <f t="shared" si="4"/>
        <v>0</v>
      </c>
      <c r="K83" s="30"/>
      <c r="L83" s="5">
        <f t="shared" si="5"/>
        <v>6500</v>
      </c>
      <c r="M83" s="31"/>
    </row>
    <row r="84" spans="1:13" ht="30.75" customHeight="1" x14ac:dyDescent="0.2">
      <c r="A84" s="25" t="s">
        <v>122</v>
      </c>
      <c r="B84" s="26" t="s">
        <v>116</v>
      </c>
      <c r="C84" s="27">
        <v>2014</v>
      </c>
      <c r="D84" s="27" t="s">
        <v>143</v>
      </c>
      <c r="E84" s="27" t="s">
        <v>151</v>
      </c>
      <c r="F84" s="28">
        <v>200</v>
      </c>
      <c r="G84" s="29">
        <v>650</v>
      </c>
      <c r="H84" s="29">
        <f t="shared" si="3"/>
        <v>130000</v>
      </c>
      <c r="I84" s="5"/>
      <c r="J84" s="5">
        <f t="shared" si="4"/>
        <v>0</v>
      </c>
      <c r="K84" s="30"/>
      <c r="L84" s="5">
        <f t="shared" si="5"/>
        <v>6500</v>
      </c>
      <c r="M84" s="31"/>
    </row>
    <row r="85" spans="1:13" ht="30.75" customHeight="1" x14ac:dyDescent="0.2">
      <c r="A85" s="25" t="s">
        <v>123</v>
      </c>
      <c r="B85" s="26" t="s">
        <v>116</v>
      </c>
      <c r="C85" s="27">
        <v>2014</v>
      </c>
      <c r="D85" s="27" t="s">
        <v>143</v>
      </c>
      <c r="E85" s="27" t="s">
        <v>151</v>
      </c>
      <c r="F85" s="28">
        <v>200</v>
      </c>
      <c r="G85" s="29">
        <v>650</v>
      </c>
      <c r="H85" s="29">
        <f t="shared" si="3"/>
        <v>130000</v>
      </c>
      <c r="I85" s="5"/>
      <c r="J85" s="5">
        <f t="shared" si="4"/>
        <v>0</v>
      </c>
      <c r="K85" s="30"/>
      <c r="L85" s="5">
        <f t="shared" si="5"/>
        <v>6500</v>
      </c>
      <c r="M85" s="31"/>
    </row>
    <row r="86" spans="1:13" ht="30.75" customHeight="1" x14ac:dyDescent="0.2">
      <c r="A86" s="25" t="s">
        <v>124</v>
      </c>
      <c r="B86" s="26" t="s">
        <v>116</v>
      </c>
      <c r="C86" s="27">
        <v>2014</v>
      </c>
      <c r="D86" s="27" t="s">
        <v>143</v>
      </c>
      <c r="E86" s="27" t="s">
        <v>151</v>
      </c>
      <c r="F86" s="28">
        <v>200</v>
      </c>
      <c r="G86" s="29">
        <v>650</v>
      </c>
      <c r="H86" s="29">
        <f t="shared" si="3"/>
        <v>130000</v>
      </c>
      <c r="I86" s="5"/>
      <c r="J86" s="5">
        <f t="shared" si="4"/>
        <v>0</v>
      </c>
      <c r="K86" s="30"/>
      <c r="L86" s="5">
        <f t="shared" si="5"/>
        <v>6500</v>
      </c>
      <c r="M86" s="31"/>
    </row>
    <row r="87" spans="1:13" ht="30.75" customHeight="1" x14ac:dyDescent="0.2">
      <c r="A87" s="25" t="s">
        <v>125</v>
      </c>
      <c r="B87" s="26" t="s">
        <v>116</v>
      </c>
      <c r="C87" s="27">
        <v>2014</v>
      </c>
      <c r="D87" s="27" t="s">
        <v>143</v>
      </c>
      <c r="E87" s="27" t="s">
        <v>151</v>
      </c>
      <c r="F87" s="28">
        <v>200</v>
      </c>
      <c r="G87" s="29">
        <v>650</v>
      </c>
      <c r="H87" s="29">
        <f t="shared" si="3"/>
        <v>130000</v>
      </c>
      <c r="I87" s="5"/>
      <c r="J87" s="5">
        <f t="shared" si="4"/>
        <v>0</v>
      </c>
      <c r="K87" s="30"/>
      <c r="L87" s="5">
        <f t="shared" si="5"/>
        <v>6500</v>
      </c>
      <c r="M87" s="31"/>
    </row>
    <row r="88" spans="1:13" ht="30.75" customHeight="1" x14ac:dyDescent="0.2">
      <c r="A88" s="25" t="s">
        <v>126</v>
      </c>
      <c r="B88" s="26" t="s">
        <v>116</v>
      </c>
      <c r="C88" s="27">
        <v>2014</v>
      </c>
      <c r="D88" s="27" t="s">
        <v>143</v>
      </c>
      <c r="E88" s="27" t="s">
        <v>151</v>
      </c>
      <c r="F88" s="28">
        <v>200</v>
      </c>
      <c r="G88" s="29">
        <v>650</v>
      </c>
      <c r="H88" s="29">
        <f t="shared" si="3"/>
        <v>130000</v>
      </c>
      <c r="I88" s="5"/>
      <c r="J88" s="5">
        <f t="shared" si="4"/>
        <v>0</v>
      </c>
      <c r="K88" s="30"/>
      <c r="L88" s="5">
        <f t="shared" si="5"/>
        <v>6500</v>
      </c>
      <c r="M88" s="31"/>
    </row>
    <row r="89" spans="1:13" ht="30.75" customHeight="1" x14ac:dyDescent="0.2">
      <c r="A89" s="25" t="s">
        <v>127</v>
      </c>
      <c r="B89" s="26" t="s">
        <v>116</v>
      </c>
      <c r="C89" s="27">
        <v>2014</v>
      </c>
      <c r="D89" s="27" t="s">
        <v>143</v>
      </c>
      <c r="E89" s="27" t="s">
        <v>151</v>
      </c>
      <c r="F89" s="28">
        <v>200</v>
      </c>
      <c r="G89" s="29">
        <v>650</v>
      </c>
      <c r="H89" s="29">
        <f t="shared" si="3"/>
        <v>130000</v>
      </c>
      <c r="I89" s="5"/>
      <c r="J89" s="5">
        <f t="shared" si="4"/>
        <v>0</v>
      </c>
      <c r="K89" s="30"/>
      <c r="L89" s="5">
        <f t="shared" si="5"/>
        <v>6500</v>
      </c>
      <c r="M89" s="31"/>
    </row>
    <row r="90" spans="1:13" ht="30.75" customHeight="1" x14ac:dyDescent="0.2">
      <c r="A90" s="25" t="s">
        <v>128</v>
      </c>
      <c r="B90" s="26" t="s">
        <v>116</v>
      </c>
      <c r="C90" s="27">
        <v>2014</v>
      </c>
      <c r="D90" s="27" t="s">
        <v>143</v>
      </c>
      <c r="E90" s="27" t="s">
        <v>151</v>
      </c>
      <c r="F90" s="28">
        <v>200</v>
      </c>
      <c r="G90" s="29">
        <v>650</v>
      </c>
      <c r="H90" s="29">
        <f t="shared" si="3"/>
        <v>130000</v>
      </c>
      <c r="I90" s="5"/>
      <c r="J90" s="5">
        <f t="shared" si="4"/>
        <v>0</v>
      </c>
      <c r="K90" s="30"/>
      <c r="L90" s="5">
        <f t="shared" si="5"/>
        <v>6500</v>
      </c>
      <c r="M90" s="31"/>
    </row>
    <row r="91" spans="1:13" ht="30.75" customHeight="1" x14ac:dyDescent="0.2">
      <c r="A91" s="25" t="s">
        <v>129</v>
      </c>
      <c r="B91" s="26" t="s">
        <v>116</v>
      </c>
      <c r="C91" s="27">
        <v>2014</v>
      </c>
      <c r="D91" s="27" t="s">
        <v>143</v>
      </c>
      <c r="E91" s="27" t="s">
        <v>152</v>
      </c>
      <c r="F91" s="28">
        <v>200</v>
      </c>
      <c r="G91" s="29">
        <v>650</v>
      </c>
      <c r="H91" s="29">
        <f t="shared" si="3"/>
        <v>130000</v>
      </c>
      <c r="I91" s="5"/>
      <c r="J91" s="5">
        <f t="shared" si="4"/>
        <v>0</v>
      </c>
      <c r="K91" s="30"/>
      <c r="L91" s="5">
        <f t="shared" si="5"/>
        <v>6500</v>
      </c>
      <c r="M91" s="31"/>
    </row>
    <row r="92" spans="1:13" ht="30.75" customHeight="1" x14ac:dyDescent="0.2">
      <c r="A92" s="25" t="s">
        <v>130</v>
      </c>
      <c r="B92" s="26" t="s">
        <v>116</v>
      </c>
      <c r="C92" s="27">
        <v>2014</v>
      </c>
      <c r="D92" s="27" t="s">
        <v>143</v>
      </c>
      <c r="E92" s="27" t="s">
        <v>152</v>
      </c>
      <c r="F92" s="28">
        <v>200</v>
      </c>
      <c r="G92" s="29">
        <v>650</v>
      </c>
      <c r="H92" s="29">
        <f t="shared" si="3"/>
        <v>130000</v>
      </c>
      <c r="I92" s="5"/>
      <c r="J92" s="5">
        <f t="shared" si="4"/>
        <v>0</v>
      </c>
      <c r="K92" s="30"/>
      <c r="L92" s="5">
        <f t="shared" si="5"/>
        <v>6500</v>
      </c>
      <c r="M92" s="31"/>
    </row>
    <row r="93" spans="1:13" ht="30.75" customHeight="1" x14ac:dyDescent="0.2">
      <c r="A93" s="25" t="s">
        <v>131</v>
      </c>
      <c r="B93" s="26" t="s">
        <v>116</v>
      </c>
      <c r="C93" s="27">
        <v>2014</v>
      </c>
      <c r="D93" s="27" t="s">
        <v>143</v>
      </c>
      <c r="E93" s="27" t="s">
        <v>152</v>
      </c>
      <c r="F93" s="28">
        <v>200</v>
      </c>
      <c r="G93" s="29">
        <v>650</v>
      </c>
      <c r="H93" s="29">
        <f t="shared" si="3"/>
        <v>130000</v>
      </c>
      <c r="I93" s="5"/>
      <c r="J93" s="5">
        <f t="shared" si="4"/>
        <v>0</v>
      </c>
      <c r="K93" s="30"/>
      <c r="L93" s="5">
        <f t="shared" si="5"/>
        <v>6500</v>
      </c>
      <c r="M93" s="31"/>
    </row>
    <row r="94" spans="1:13" ht="30.75" customHeight="1" x14ac:dyDescent="0.2">
      <c r="A94" s="25" t="s">
        <v>132</v>
      </c>
      <c r="B94" s="26" t="s">
        <v>116</v>
      </c>
      <c r="C94" s="27">
        <v>2014</v>
      </c>
      <c r="D94" s="27" t="s">
        <v>143</v>
      </c>
      <c r="E94" s="27" t="s">
        <v>152</v>
      </c>
      <c r="F94" s="28">
        <v>200</v>
      </c>
      <c r="G94" s="29">
        <v>650</v>
      </c>
      <c r="H94" s="29">
        <f t="shared" si="3"/>
        <v>130000</v>
      </c>
      <c r="I94" s="5"/>
      <c r="J94" s="5">
        <f t="shared" si="4"/>
        <v>0</v>
      </c>
      <c r="K94" s="30"/>
      <c r="L94" s="5">
        <f t="shared" si="5"/>
        <v>6500</v>
      </c>
      <c r="M94" s="31"/>
    </row>
    <row r="95" spans="1:13" ht="30.75" customHeight="1" x14ac:dyDescent="0.2">
      <c r="A95" s="25" t="s">
        <v>133</v>
      </c>
      <c r="B95" s="26" t="s">
        <v>116</v>
      </c>
      <c r="C95" s="27">
        <v>2014</v>
      </c>
      <c r="D95" s="27" t="s">
        <v>143</v>
      </c>
      <c r="E95" s="27" t="s">
        <v>152</v>
      </c>
      <c r="F95" s="28">
        <v>200</v>
      </c>
      <c r="G95" s="29">
        <v>650</v>
      </c>
      <c r="H95" s="29">
        <f t="shared" si="3"/>
        <v>130000</v>
      </c>
      <c r="I95" s="5"/>
      <c r="J95" s="5">
        <f t="shared" si="4"/>
        <v>0</v>
      </c>
      <c r="K95" s="30"/>
      <c r="L95" s="5">
        <f t="shared" si="5"/>
        <v>6500</v>
      </c>
      <c r="M95" s="31"/>
    </row>
    <row r="96" spans="1:13" ht="30.75" customHeight="1" x14ac:dyDescent="0.2">
      <c r="A96" s="25" t="s">
        <v>134</v>
      </c>
      <c r="B96" s="26" t="s">
        <v>116</v>
      </c>
      <c r="C96" s="27">
        <v>2014</v>
      </c>
      <c r="D96" s="27" t="s">
        <v>143</v>
      </c>
      <c r="E96" s="27" t="s">
        <v>152</v>
      </c>
      <c r="F96" s="28">
        <v>200</v>
      </c>
      <c r="G96" s="29">
        <v>650</v>
      </c>
      <c r="H96" s="29">
        <f t="shared" si="3"/>
        <v>130000</v>
      </c>
      <c r="I96" s="5"/>
      <c r="J96" s="5">
        <f t="shared" si="4"/>
        <v>0</v>
      </c>
      <c r="K96" s="30"/>
      <c r="L96" s="5">
        <f t="shared" si="5"/>
        <v>6500</v>
      </c>
      <c r="M96" s="31"/>
    </row>
    <row r="97" spans="1:13" ht="30.75" customHeight="1" x14ac:dyDescent="0.2">
      <c r="A97" s="25" t="s">
        <v>135</v>
      </c>
      <c r="B97" s="26" t="s">
        <v>116</v>
      </c>
      <c r="C97" s="27">
        <v>2014</v>
      </c>
      <c r="D97" s="27" t="s">
        <v>143</v>
      </c>
      <c r="E97" s="27" t="s">
        <v>152</v>
      </c>
      <c r="F97" s="28">
        <v>200</v>
      </c>
      <c r="G97" s="29">
        <v>650</v>
      </c>
      <c r="H97" s="29">
        <f t="shared" si="3"/>
        <v>130000</v>
      </c>
      <c r="I97" s="5"/>
      <c r="J97" s="5">
        <f t="shared" si="4"/>
        <v>0</v>
      </c>
      <c r="K97" s="30"/>
      <c r="L97" s="5">
        <f t="shared" si="5"/>
        <v>6500</v>
      </c>
      <c r="M97" s="31"/>
    </row>
    <row r="98" spans="1:13" ht="30.75" customHeight="1" x14ac:dyDescent="0.2">
      <c r="A98" s="25" t="s">
        <v>136</v>
      </c>
      <c r="B98" s="26" t="s">
        <v>116</v>
      </c>
      <c r="C98" s="27">
        <v>2014</v>
      </c>
      <c r="D98" s="27" t="s">
        <v>143</v>
      </c>
      <c r="E98" s="27" t="s">
        <v>152</v>
      </c>
      <c r="F98" s="28">
        <v>200</v>
      </c>
      <c r="G98" s="29">
        <v>650</v>
      </c>
      <c r="H98" s="29">
        <f t="shared" si="3"/>
        <v>130000</v>
      </c>
      <c r="I98" s="5"/>
      <c r="J98" s="5">
        <f t="shared" si="4"/>
        <v>0</v>
      </c>
      <c r="K98" s="30"/>
      <c r="L98" s="5">
        <f t="shared" si="5"/>
        <v>6500</v>
      </c>
      <c r="M98" s="31"/>
    </row>
    <row r="99" spans="1:13" ht="30.75" customHeight="1" x14ac:dyDescent="0.2">
      <c r="A99" s="25" t="s">
        <v>137</v>
      </c>
      <c r="B99" s="26" t="s">
        <v>116</v>
      </c>
      <c r="C99" s="27">
        <v>2014</v>
      </c>
      <c r="D99" s="27" t="s">
        <v>143</v>
      </c>
      <c r="E99" s="27" t="s">
        <v>152</v>
      </c>
      <c r="F99" s="28">
        <v>200</v>
      </c>
      <c r="G99" s="29">
        <v>650</v>
      </c>
      <c r="H99" s="29">
        <f t="shared" si="3"/>
        <v>130000</v>
      </c>
      <c r="I99" s="5"/>
      <c r="J99" s="5">
        <f t="shared" si="4"/>
        <v>0</v>
      </c>
      <c r="K99" s="30"/>
      <c r="L99" s="5">
        <f t="shared" si="5"/>
        <v>6500</v>
      </c>
      <c r="M99" s="31"/>
    </row>
    <row r="100" spans="1:13" ht="30.75" customHeight="1" x14ac:dyDescent="0.2">
      <c r="A100" s="25" t="s">
        <v>138</v>
      </c>
      <c r="B100" s="26" t="s">
        <v>116</v>
      </c>
      <c r="C100" s="27">
        <v>2014</v>
      </c>
      <c r="D100" s="27" t="s">
        <v>143</v>
      </c>
      <c r="E100" s="27" t="s">
        <v>152</v>
      </c>
      <c r="F100" s="28">
        <v>200</v>
      </c>
      <c r="G100" s="29">
        <v>650</v>
      </c>
      <c r="H100" s="29">
        <f t="shared" si="3"/>
        <v>130000</v>
      </c>
      <c r="I100" s="5"/>
      <c r="J100" s="5">
        <f t="shared" si="4"/>
        <v>0</v>
      </c>
      <c r="K100" s="30"/>
      <c r="L100" s="5">
        <f t="shared" si="5"/>
        <v>6500</v>
      </c>
      <c r="M100" s="31"/>
    </row>
    <row r="101" spans="1:13" ht="30.75" customHeight="1" x14ac:dyDescent="0.2">
      <c r="A101" s="25" t="s">
        <v>139</v>
      </c>
      <c r="B101" s="26" t="s">
        <v>116</v>
      </c>
      <c r="C101" s="27">
        <v>2014</v>
      </c>
      <c r="D101" s="27" t="s">
        <v>143</v>
      </c>
      <c r="E101" s="27" t="s">
        <v>152</v>
      </c>
      <c r="F101" s="28">
        <v>200</v>
      </c>
      <c r="G101" s="29">
        <v>650</v>
      </c>
      <c r="H101" s="29">
        <f t="shared" si="3"/>
        <v>130000</v>
      </c>
      <c r="I101" s="5"/>
      <c r="J101" s="5">
        <f t="shared" si="4"/>
        <v>0</v>
      </c>
      <c r="K101" s="30"/>
      <c r="L101" s="5">
        <f t="shared" si="5"/>
        <v>6500</v>
      </c>
      <c r="M101" s="31"/>
    </row>
    <row r="102" spans="1:13" ht="30.75" customHeight="1" x14ac:dyDescent="0.2">
      <c r="A102" s="38" t="s">
        <v>140</v>
      </c>
      <c r="B102" s="26" t="s">
        <v>116</v>
      </c>
      <c r="C102" s="27">
        <v>2014</v>
      </c>
      <c r="D102" s="27" t="s">
        <v>143</v>
      </c>
      <c r="E102" s="27" t="s">
        <v>152</v>
      </c>
      <c r="F102" s="28">
        <v>200</v>
      </c>
      <c r="G102" s="29">
        <v>650</v>
      </c>
      <c r="H102" s="29">
        <f t="shared" si="3"/>
        <v>130000</v>
      </c>
      <c r="I102" s="5"/>
      <c r="J102" s="5">
        <f t="shared" si="4"/>
        <v>0</v>
      </c>
      <c r="K102" s="30"/>
      <c r="L102" s="5">
        <f t="shared" si="5"/>
        <v>6500</v>
      </c>
      <c r="M102" s="31"/>
    </row>
    <row r="103" spans="1:13" ht="30.75" customHeight="1" x14ac:dyDescent="0.2">
      <c r="A103" s="38" t="s">
        <v>141</v>
      </c>
      <c r="B103" s="26" t="s">
        <v>116</v>
      </c>
      <c r="C103" s="27">
        <v>2014</v>
      </c>
      <c r="D103" s="27" t="s">
        <v>143</v>
      </c>
      <c r="E103" s="27" t="s">
        <v>152</v>
      </c>
      <c r="F103" s="28">
        <v>200</v>
      </c>
      <c r="G103" s="29">
        <v>650</v>
      </c>
      <c r="H103" s="29">
        <f t="shared" si="3"/>
        <v>130000</v>
      </c>
      <c r="I103" s="5"/>
      <c r="J103" s="5">
        <f t="shared" si="4"/>
        <v>0</v>
      </c>
      <c r="K103" s="30"/>
      <c r="L103" s="5">
        <f t="shared" si="5"/>
        <v>6500</v>
      </c>
      <c r="M103" s="31"/>
    </row>
    <row r="104" spans="1:13" ht="30.75" customHeight="1" x14ac:dyDescent="0.2">
      <c r="A104" s="38" t="s">
        <v>142</v>
      </c>
      <c r="B104" s="26" t="s">
        <v>116</v>
      </c>
      <c r="C104" s="27">
        <v>2014</v>
      </c>
      <c r="D104" s="27" t="s">
        <v>143</v>
      </c>
      <c r="E104" s="27" t="s">
        <v>152</v>
      </c>
      <c r="F104" s="28">
        <v>200</v>
      </c>
      <c r="G104" s="29">
        <v>650</v>
      </c>
      <c r="H104" s="29">
        <f t="shared" si="3"/>
        <v>130000</v>
      </c>
      <c r="I104" s="5"/>
      <c r="J104" s="5"/>
      <c r="K104" s="30"/>
      <c r="L104" s="5">
        <f t="shared" si="5"/>
        <v>6500</v>
      </c>
      <c r="M104" s="31"/>
    </row>
    <row r="105" spans="1:13" ht="30.75" customHeight="1" x14ac:dyDescent="0.2">
      <c r="A105" s="38" t="s">
        <v>153</v>
      </c>
      <c r="B105" s="26" t="s">
        <v>116</v>
      </c>
      <c r="C105" s="27">
        <v>2014</v>
      </c>
      <c r="D105" s="27" t="s">
        <v>143</v>
      </c>
      <c r="E105" s="27" t="s">
        <v>152</v>
      </c>
      <c r="F105" s="28">
        <v>200</v>
      </c>
      <c r="G105" s="29">
        <v>650</v>
      </c>
      <c r="H105" s="29">
        <f t="shared" si="3"/>
        <v>130000</v>
      </c>
      <c r="I105" s="5"/>
      <c r="J105" s="5">
        <f t="shared" si="4"/>
        <v>0</v>
      </c>
      <c r="K105" s="30"/>
      <c r="L105" s="5">
        <f t="shared" si="5"/>
        <v>6500</v>
      </c>
      <c r="M105" s="31"/>
    </row>
    <row r="106" spans="1:13" ht="30.75" customHeight="1" x14ac:dyDescent="0.2">
      <c r="A106" s="39" t="s">
        <v>29</v>
      </c>
      <c r="B106" s="40"/>
      <c r="C106" s="40"/>
      <c r="D106" s="40"/>
      <c r="E106" s="41"/>
      <c r="F106" s="32">
        <f>SUM(F5:F105)</f>
        <v>20000</v>
      </c>
      <c r="G106" s="33"/>
      <c r="H106" s="34">
        <f>SUM(H5:H105)</f>
        <v>13000000</v>
      </c>
      <c r="I106" s="23">
        <f>SUM(I15:I105)</f>
        <v>0</v>
      </c>
      <c r="J106" s="23">
        <f>SUM(J15:J105)</f>
        <v>0</v>
      </c>
      <c r="K106" s="35"/>
      <c r="L106" s="23">
        <f>SUM(L5:L105)</f>
        <v>650000</v>
      </c>
      <c r="M106" s="31"/>
    </row>
    <row r="107" spans="1:13" ht="15.75" x14ac:dyDescent="0.2">
      <c r="A107" s="36"/>
      <c r="B107" s="36"/>
      <c r="C107" s="37"/>
      <c r="D107" s="36"/>
      <c r="E107" s="36"/>
      <c r="F107" s="36"/>
      <c r="G107" s="36"/>
      <c r="H107" s="36"/>
      <c r="I107" s="36"/>
      <c r="J107" s="36"/>
      <c r="K107" s="36"/>
      <c r="L107" s="36"/>
      <c r="M107" s="36"/>
    </row>
    <row r="108" spans="1:13" ht="114.75" customHeight="1" x14ac:dyDescent="0.2">
      <c r="A108" s="36"/>
      <c r="B108" s="36"/>
      <c r="C108" s="37"/>
      <c r="D108" s="36"/>
      <c r="E108" s="42" t="s">
        <v>0</v>
      </c>
      <c r="F108" s="43"/>
      <c r="G108" s="43"/>
      <c r="H108" s="43"/>
      <c r="I108" s="43"/>
      <c r="J108" s="43"/>
      <c r="K108" s="43"/>
      <c r="L108" s="43"/>
      <c r="M108" s="36"/>
    </row>
    <row r="109" spans="1:13" ht="15.75" x14ac:dyDescent="0.2">
      <c r="A109" s="36"/>
      <c r="B109" s="36"/>
      <c r="C109" s="37"/>
      <c r="D109" s="36"/>
      <c r="E109" s="36"/>
      <c r="F109" s="36"/>
      <c r="G109" s="36"/>
      <c r="H109" s="36"/>
      <c r="I109" s="36"/>
      <c r="J109" s="36"/>
      <c r="K109" s="36"/>
      <c r="L109" s="36"/>
      <c r="M109" s="36"/>
    </row>
    <row r="110" spans="1:13" ht="15.75" x14ac:dyDescent="0.2">
      <c r="A110" s="36"/>
      <c r="B110" s="36"/>
      <c r="C110" s="37"/>
      <c r="D110" s="36"/>
      <c r="E110" s="36"/>
      <c r="F110" s="36"/>
      <c r="G110" s="36"/>
      <c r="H110" s="36"/>
      <c r="I110" s="36"/>
      <c r="J110" s="36"/>
      <c r="K110" s="36"/>
      <c r="L110" s="36"/>
      <c r="M110" s="36"/>
    </row>
    <row r="111" spans="1:13" ht="15.75" x14ac:dyDescent="0.2">
      <c r="A111" s="36"/>
      <c r="B111" s="36"/>
      <c r="C111" s="37"/>
      <c r="D111" s="36"/>
      <c r="E111" s="36"/>
      <c r="F111" s="36"/>
      <c r="G111" s="36"/>
      <c r="H111" s="36"/>
      <c r="I111" s="36"/>
      <c r="J111" s="36"/>
      <c r="K111" s="36"/>
      <c r="L111" s="36"/>
      <c r="M111" s="36"/>
    </row>
    <row r="112" spans="1:13" ht="15.75" x14ac:dyDescent="0.2">
      <c r="A112" s="36"/>
      <c r="B112" s="36"/>
      <c r="C112" s="37"/>
      <c r="D112" s="36"/>
      <c r="E112" s="36"/>
      <c r="F112" s="37"/>
      <c r="G112" s="36"/>
      <c r="H112" s="36"/>
      <c r="I112" s="36"/>
      <c r="J112" s="36"/>
      <c r="K112" s="36"/>
      <c r="L112" s="36"/>
      <c r="M112" s="36"/>
    </row>
  </sheetData>
  <mergeCells count="15">
    <mergeCell ref="A106:E106"/>
    <mergeCell ref="E108:L108"/>
    <mergeCell ref="A1:M1"/>
    <mergeCell ref="A2:M2"/>
    <mergeCell ref="A3:A4"/>
    <mergeCell ref="B3:B4"/>
    <mergeCell ref="C3:C4"/>
    <mergeCell ref="D3:D4"/>
    <mergeCell ref="E3:E4"/>
    <mergeCell ref="F3:F4"/>
    <mergeCell ref="G3:H3"/>
    <mergeCell ref="I3:J3"/>
    <mergeCell ref="K3:K4"/>
    <mergeCell ref="L3:L4"/>
    <mergeCell ref="M3:M4"/>
  </mergeCells>
  <printOptions horizontalCentered="1"/>
  <pageMargins left="0.7" right="0.7" top="0.75" bottom="0.75" header="0.3" footer="0.3"/>
  <pageSetup paperSize="9" scale="55" fitToWidth="0" fitToHeight="0" orientation="portrait" horizontalDpi="300" verticalDpi="300" r:id="rId1"/>
  <headerFooter alignWithMargins="0"/>
  <rowBreaks count="2" manualBreakCount="2">
    <brk id="44" max="12" man="1"/>
    <brk id="84" max="12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0"/>
  <sheetViews>
    <sheetView showGridLines="0" workbookViewId="0">
      <selection activeCell="L34" sqref="L1:L1048576"/>
    </sheetView>
  </sheetViews>
  <sheetFormatPr defaultRowHeight="12.75" x14ac:dyDescent="0.2"/>
  <cols>
    <col min="1" max="1" width="4.42578125" style="2" bestFit="1" customWidth="1"/>
    <col min="2" max="2" width="20" style="2" bestFit="1" customWidth="1"/>
    <col min="3" max="3" width="6.28515625" style="19" bestFit="1" customWidth="1"/>
    <col min="4" max="4" width="6" style="2" bestFit="1" customWidth="1"/>
    <col min="5" max="5" width="5.7109375" style="2" bestFit="1" customWidth="1"/>
    <col min="6" max="6" width="11.5703125" style="2" customWidth="1"/>
    <col min="7" max="7" width="8.5703125" style="2" bestFit="1" customWidth="1"/>
    <col min="8" max="8" width="14.42578125" style="2" bestFit="1" customWidth="1"/>
    <col min="9" max="9" width="10" style="2" customWidth="1"/>
    <col min="10" max="10" width="11.42578125" style="2" customWidth="1"/>
    <col min="11" max="11" width="25.5703125" style="2" customWidth="1"/>
    <col min="12" max="12" width="11.28515625" style="2" hidden="1" customWidth="1"/>
    <col min="13" max="13" width="16.140625" style="2" hidden="1" customWidth="1"/>
    <col min="14" max="16384" width="9.140625" style="2"/>
  </cols>
  <sheetData>
    <row r="1" spans="1:20" ht="15.75" x14ac:dyDescent="0.2">
      <c r="A1" s="55" t="s">
        <v>0</v>
      </c>
      <c r="B1" s="55"/>
      <c r="C1" s="55"/>
      <c r="D1" s="55"/>
      <c r="E1" s="55"/>
      <c r="F1" s="55"/>
      <c r="G1" s="55"/>
      <c r="H1" s="55"/>
      <c r="I1" s="55"/>
      <c r="J1" s="55"/>
      <c r="K1" s="55"/>
      <c r="L1" s="55"/>
      <c r="M1" s="55"/>
      <c r="N1" s="1"/>
      <c r="O1" s="1"/>
      <c r="P1" s="1"/>
      <c r="Q1" s="1"/>
      <c r="R1" s="1"/>
      <c r="S1" s="1"/>
      <c r="T1" s="1"/>
    </row>
    <row r="2" spans="1:20" ht="15.75" x14ac:dyDescent="0.2">
      <c r="A2" s="56" t="s">
        <v>94</v>
      </c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1"/>
      <c r="O2" s="1"/>
      <c r="P2" s="1"/>
      <c r="Q2" s="1"/>
      <c r="R2" s="1"/>
      <c r="S2" s="1"/>
      <c r="T2" s="1"/>
    </row>
    <row r="3" spans="1:20" ht="15" customHeight="1" x14ac:dyDescent="0.2">
      <c r="A3" s="57" t="s">
        <v>1</v>
      </c>
      <c r="B3" s="59" t="s">
        <v>2</v>
      </c>
      <c r="C3" s="59" t="s">
        <v>35</v>
      </c>
      <c r="D3" s="59" t="s">
        <v>38</v>
      </c>
      <c r="E3" s="59" t="s">
        <v>36</v>
      </c>
      <c r="F3" s="59" t="s">
        <v>37</v>
      </c>
      <c r="G3" s="61" t="s">
        <v>3</v>
      </c>
      <c r="H3" s="62"/>
      <c r="I3" s="63" t="s">
        <v>4</v>
      </c>
      <c r="J3" s="63"/>
      <c r="K3" s="50" t="s">
        <v>5</v>
      </c>
      <c r="L3" s="50" t="s">
        <v>31</v>
      </c>
      <c r="M3" s="52" t="s">
        <v>6</v>
      </c>
    </row>
    <row r="4" spans="1:20" ht="22.5" customHeight="1" x14ac:dyDescent="0.2">
      <c r="A4" s="58"/>
      <c r="B4" s="60"/>
      <c r="C4" s="60"/>
      <c r="D4" s="60"/>
      <c r="E4" s="60"/>
      <c r="F4" s="60"/>
      <c r="G4" s="18" t="s">
        <v>32</v>
      </c>
      <c r="H4" s="18" t="s">
        <v>30</v>
      </c>
      <c r="I4" s="18" t="s">
        <v>33</v>
      </c>
      <c r="J4" s="18" t="s">
        <v>34</v>
      </c>
      <c r="K4" s="51"/>
      <c r="L4" s="51"/>
      <c r="M4" s="52"/>
    </row>
    <row r="5" spans="1:20" ht="25.5" customHeight="1" x14ac:dyDescent="0.2">
      <c r="A5" s="20" t="s">
        <v>9</v>
      </c>
      <c r="B5" s="15" t="s">
        <v>7</v>
      </c>
      <c r="C5" s="16">
        <v>2012</v>
      </c>
      <c r="D5" s="10" t="s">
        <v>73</v>
      </c>
      <c r="E5" s="10" t="s">
        <v>74</v>
      </c>
      <c r="F5" s="11">
        <v>250</v>
      </c>
      <c r="G5" s="12">
        <v>585</v>
      </c>
      <c r="H5" s="12">
        <f t="shared" ref="H5:H44" si="0">SUM(F5*G5)</f>
        <v>146250</v>
      </c>
      <c r="I5" s="6"/>
      <c r="J5" s="6"/>
      <c r="K5" s="7"/>
      <c r="L5" s="5">
        <f>H5/20</f>
        <v>7312.5</v>
      </c>
      <c r="M5" s="3"/>
    </row>
    <row r="6" spans="1:20" ht="25.5" customHeight="1" x14ac:dyDescent="0.2">
      <c r="A6" s="21" t="s">
        <v>10</v>
      </c>
      <c r="B6" s="15" t="s">
        <v>7</v>
      </c>
      <c r="C6" s="16">
        <v>2012</v>
      </c>
      <c r="D6" s="10" t="s">
        <v>73</v>
      </c>
      <c r="E6" s="10" t="s">
        <v>74</v>
      </c>
      <c r="F6" s="11">
        <v>250</v>
      </c>
      <c r="G6" s="12">
        <v>585</v>
      </c>
      <c r="H6" s="12">
        <f t="shared" si="0"/>
        <v>146250</v>
      </c>
      <c r="I6" s="6"/>
      <c r="J6" s="6"/>
      <c r="K6" s="7"/>
      <c r="L6" s="5">
        <f t="shared" ref="L6:L9" si="1">H6/20</f>
        <v>7312.5</v>
      </c>
      <c r="M6" s="3"/>
    </row>
    <row r="7" spans="1:20" ht="25.5" customHeight="1" x14ac:dyDescent="0.2">
      <c r="A7" s="21" t="s">
        <v>11</v>
      </c>
      <c r="B7" s="15" t="s">
        <v>7</v>
      </c>
      <c r="C7" s="16">
        <v>2012</v>
      </c>
      <c r="D7" s="10" t="s">
        <v>73</v>
      </c>
      <c r="E7" s="10" t="s">
        <v>75</v>
      </c>
      <c r="F7" s="11">
        <v>250</v>
      </c>
      <c r="G7" s="12">
        <v>585</v>
      </c>
      <c r="H7" s="12">
        <f t="shared" si="0"/>
        <v>146250</v>
      </c>
      <c r="I7" s="6"/>
      <c r="J7" s="6"/>
      <c r="K7" s="7"/>
      <c r="L7" s="5">
        <f t="shared" si="1"/>
        <v>7312.5</v>
      </c>
      <c r="M7" s="3"/>
    </row>
    <row r="8" spans="1:20" ht="25.5" customHeight="1" x14ac:dyDescent="0.2">
      <c r="A8" s="21" t="s">
        <v>12</v>
      </c>
      <c r="B8" s="15" t="s">
        <v>7</v>
      </c>
      <c r="C8" s="16">
        <v>2012</v>
      </c>
      <c r="D8" s="10" t="s">
        <v>73</v>
      </c>
      <c r="E8" s="10" t="s">
        <v>75</v>
      </c>
      <c r="F8" s="11">
        <v>250</v>
      </c>
      <c r="G8" s="12">
        <v>585</v>
      </c>
      <c r="H8" s="12">
        <f t="shared" si="0"/>
        <v>146250</v>
      </c>
      <c r="I8" s="6"/>
      <c r="J8" s="6"/>
      <c r="K8" s="7"/>
      <c r="L8" s="5">
        <f t="shared" si="1"/>
        <v>7312.5</v>
      </c>
      <c r="M8" s="3"/>
    </row>
    <row r="9" spans="1:20" ht="25.5" customHeight="1" x14ac:dyDescent="0.2">
      <c r="A9" s="21" t="s">
        <v>13</v>
      </c>
      <c r="B9" s="15" t="s">
        <v>7</v>
      </c>
      <c r="C9" s="16">
        <v>2012</v>
      </c>
      <c r="D9" s="10" t="s">
        <v>73</v>
      </c>
      <c r="E9" s="10" t="s">
        <v>76</v>
      </c>
      <c r="F9" s="11">
        <v>250</v>
      </c>
      <c r="G9" s="12">
        <v>585</v>
      </c>
      <c r="H9" s="12">
        <f t="shared" si="0"/>
        <v>146250</v>
      </c>
      <c r="I9" s="6"/>
      <c r="J9" s="6"/>
      <c r="K9" s="7"/>
      <c r="L9" s="5">
        <f t="shared" si="1"/>
        <v>7312.5</v>
      </c>
      <c r="M9" s="3"/>
    </row>
    <row r="10" spans="1:20" ht="25.5" customHeight="1" x14ac:dyDescent="0.2">
      <c r="A10" s="21" t="s">
        <v>14</v>
      </c>
      <c r="B10" s="15" t="s">
        <v>7</v>
      </c>
      <c r="C10" s="16">
        <v>2012</v>
      </c>
      <c r="D10" s="10" t="s">
        <v>73</v>
      </c>
      <c r="E10" s="10" t="s">
        <v>76</v>
      </c>
      <c r="F10" s="11">
        <v>250</v>
      </c>
      <c r="G10" s="12">
        <v>585</v>
      </c>
      <c r="H10" s="12">
        <f t="shared" si="0"/>
        <v>146250</v>
      </c>
      <c r="I10" s="6"/>
      <c r="J10" s="6"/>
      <c r="K10" s="7"/>
      <c r="L10" s="5">
        <f>H10/20</f>
        <v>7312.5</v>
      </c>
      <c r="M10" s="3"/>
    </row>
    <row r="11" spans="1:20" ht="25.5" customHeight="1" x14ac:dyDescent="0.2">
      <c r="A11" s="21" t="s">
        <v>15</v>
      </c>
      <c r="B11" s="15" t="s">
        <v>7</v>
      </c>
      <c r="C11" s="16">
        <v>2012</v>
      </c>
      <c r="D11" s="10" t="s">
        <v>73</v>
      </c>
      <c r="E11" s="10" t="s">
        <v>77</v>
      </c>
      <c r="F11" s="11">
        <v>250</v>
      </c>
      <c r="G11" s="12">
        <v>585</v>
      </c>
      <c r="H11" s="12">
        <f t="shared" si="0"/>
        <v>146250</v>
      </c>
      <c r="I11" s="6"/>
      <c r="J11" s="6"/>
      <c r="K11" s="7"/>
      <c r="L11" s="5">
        <f>H11/20</f>
        <v>7312.5</v>
      </c>
      <c r="M11" s="3"/>
    </row>
    <row r="12" spans="1:20" ht="25.5" customHeight="1" x14ac:dyDescent="0.2">
      <c r="A12" s="21" t="s">
        <v>16</v>
      </c>
      <c r="B12" s="15" t="s">
        <v>7</v>
      </c>
      <c r="C12" s="16">
        <v>2012</v>
      </c>
      <c r="D12" s="10" t="s">
        <v>73</v>
      </c>
      <c r="E12" s="10" t="s">
        <v>77</v>
      </c>
      <c r="F12" s="11">
        <v>250</v>
      </c>
      <c r="G12" s="12">
        <v>585</v>
      </c>
      <c r="H12" s="12">
        <f t="shared" si="0"/>
        <v>146250</v>
      </c>
      <c r="I12" s="6"/>
      <c r="J12" s="6"/>
      <c r="K12" s="7"/>
      <c r="L12" s="5">
        <f>H12/20</f>
        <v>7312.5</v>
      </c>
      <c r="M12" s="3"/>
    </row>
    <row r="13" spans="1:20" ht="25.5" customHeight="1" x14ac:dyDescent="0.2">
      <c r="A13" s="21" t="s">
        <v>17</v>
      </c>
      <c r="B13" s="15" t="s">
        <v>7</v>
      </c>
      <c r="C13" s="16">
        <v>2012</v>
      </c>
      <c r="D13" s="10" t="s">
        <v>73</v>
      </c>
      <c r="E13" s="10" t="s">
        <v>78</v>
      </c>
      <c r="F13" s="11">
        <v>250</v>
      </c>
      <c r="G13" s="12">
        <v>585</v>
      </c>
      <c r="H13" s="12">
        <f t="shared" si="0"/>
        <v>146250</v>
      </c>
      <c r="I13" s="6"/>
      <c r="J13" s="6"/>
      <c r="K13" s="7"/>
      <c r="L13" s="5">
        <f>H13/20</f>
        <v>7312.5</v>
      </c>
      <c r="M13" s="3"/>
    </row>
    <row r="14" spans="1:20" ht="25.5" customHeight="1" x14ac:dyDescent="0.2">
      <c r="A14" s="21" t="s">
        <v>18</v>
      </c>
      <c r="B14" s="15" t="s">
        <v>7</v>
      </c>
      <c r="C14" s="16">
        <v>2012</v>
      </c>
      <c r="D14" s="10" t="s">
        <v>73</v>
      </c>
      <c r="E14" s="10" t="s">
        <v>78</v>
      </c>
      <c r="F14" s="11">
        <v>250</v>
      </c>
      <c r="G14" s="12">
        <v>585</v>
      </c>
      <c r="H14" s="12">
        <f t="shared" si="0"/>
        <v>146250</v>
      </c>
      <c r="I14" s="6"/>
      <c r="J14" s="6"/>
      <c r="K14" s="7"/>
      <c r="L14" s="5">
        <f t="shared" ref="L14" si="2">H14/20</f>
        <v>7312.5</v>
      </c>
      <c r="M14" s="3"/>
    </row>
    <row r="15" spans="1:20" ht="25.5" customHeight="1" x14ac:dyDescent="0.2">
      <c r="A15" s="21" t="s">
        <v>19</v>
      </c>
      <c r="B15" s="15" t="s">
        <v>7</v>
      </c>
      <c r="C15" s="16">
        <v>2012</v>
      </c>
      <c r="D15" s="10" t="s">
        <v>73</v>
      </c>
      <c r="E15" s="10" t="s">
        <v>79</v>
      </c>
      <c r="F15" s="11">
        <v>250</v>
      </c>
      <c r="G15" s="12">
        <v>585</v>
      </c>
      <c r="H15" s="12">
        <f t="shared" si="0"/>
        <v>146250</v>
      </c>
      <c r="I15" s="6"/>
      <c r="J15" s="6"/>
      <c r="K15" s="7"/>
      <c r="L15" s="5">
        <f>H15/20</f>
        <v>7312.5</v>
      </c>
      <c r="M15" s="3"/>
    </row>
    <row r="16" spans="1:20" ht="25.5" customHeight="1" x14ac:dyDescent="0.2">
      <c r="A16" s="21" t="s">
        <v>20</v>
      </c>
      <c r="B16" s="15" t="s">
        <v>7</v>
      </c>
      <c r="C16" s="16">
        <v>2012</v>
      </c>
      <c r="D16" s="10" t="s">
        <v>73</v>
      </c>
      <c r="E16" s="10" t="s">
        <v>79</v>
      </c>
      <c r="F16" s="11">
        <v>250</v>
      </c>
      <c r="G16" s="12">
        <v>585</v>
      </c>
      <c r="H16" s="12">
        <f t="shared" si="0"/>
        <v>146250</v>
      </c>
      <c r="I16" s="6"/>
      <c r="J16" s="6"/>
      <c r="K16" s="7"/>
      <c r="L16" s="5">
        <f t="shared" ref="L16:L19" si="3">H16/20</f>
        <v>7312.5</v>
      </c>
      <c r="M16" s="3"/>
    </row>
    <row r="17" spans="1:13" ht="25.5" customHeight="1" x14ac:dyDescent="0.2">
      <c r="A17" s="21" t="s">
        <v>21</v>
      </c>
      <c r="B17" s="15" t="s">
        <v>7</v>
      </c>
      <c r="C17" s="16">
        <v>2012</v>
      </c>
      <c r="D17" s="10" t="s">
        <v>73</v>
      </c>
      <c r="E17" s="10" t="s">
        <v>80</v>
      </c>
      <c r="F17" s="11">
        <v>250</v>
      </c>
      <c r="G17" s="12">
        <v>585</v>
      </c>
      <c r="H17" s="12">
        <f t="shared" si="0"/>
        <v>146250</v>
      </c>
      <c r="I17" s="6"/>
      <c r="J17" s="6"/>
      <c r="K17" s="7"/>
      <c r="L17" s="5">
        <f t="shared" si="3"/>
        <v>7312.5</v>
      </c>
      <c r="M17" s="3"/>
    </row>
    <row r="18" spans="1:13" ht="25.5" customHeight="1" x14ac:dyDescent="0.2">
      <c r="A18" s="21" t="s">
        <v>22</v>
      </c>
      <c r="B18" s="15" t="s">
        <v>7</v>
      </c>
      <c r="C18" s="16">
        <v>2012</v>
      </c>
      <c r="D18" s="10" t="s">
        <v>73</v>
      </c>
      <c r="E18" s="10" t="s">
        <v>80</v>
      </c>
      <c r="F18" s="11">
        <v>250</v>
      </c>
      <c r="G18" s="12">
        <v>585</v>
      </c>
      <c r="H18" s="12">
        <f t="shared" si="0"/>
        <v>146250</v>
      </c>
      <c r="I18" s="6"/>
      <c r="J18" s="6"/>
      <c r="K18" s="7"/>
      <c r="L18" s="5">
        <f t="shared" si="3"/>
        <v>7312.5</v>
      </c>
      <c r="M18" s="3"/>
    </row>
    <row r="19" spans="1:13" ht="25.5" customHeight="1" x14ac:dyDescent="0.2">
      <c r="A19" s="21" t="s">
        <v>23</v>
      </c>
      <c r="B19" s="15" t="s">
        <v>7</v>
      </c>
      <c r="C19" s="16">
        <v>2012</v>
      </c>
      <c r="D19" s="10" t="s">
        <v>73</v>
      </c>
      <c r="E19" s="10" t="s">
        <v>81</v>
      </c>
      <c r="F19" s="11">
        <v>250</v>
      </c>
      <c r="G19" s="12">
        <v>585</v>
      </c>
      <c r="H19" s="12">
        <f t="shared" si="0"/>
        <v>146250</v>
      </c>
      <c r="I19" s="6"/>
      <c r="J19" s="6"/>
      <c r="K19" s="7"/>
      <c r="L19" s="5">
        <f t="shared" si="3"/>
        <v>7312.5</v>
      </c>
      <c r="M19" s="3"/>
    </row>
    <row r="20" spans="1:13" ht="25.5" customHeight="1" x14ac:dyDescent="0.2">
      <c r="A20" s="21" t="s">
        <v>24</v>
      </c>
      <c r="B20" s="15" t="s">
        <v>7</v>
      </c>
      <c r="C20" s="16">
        <v>2012</v>
      </c>
      <c r="D20" s="10" t="s">
        <v>73</v>
      </c>
      <c r="E20" s="10" t="s">
        <v>81</v>
      </c>
      <c r="F20" s="11">
        <v>250</v>
      </c>
      <c r="G20" s="12">
        <v>585</v>
      </c>
      <c r="H20" s="12">
        <f t="shared" si="0"/>
        <v>146250</v>
      </c>
      <c r="I20" s="6"/>
      <c r="J20" s="6"/>
      <c r="K20" s="7"/>
      <c r="L20" s="5">
        <f>H20/20</f>
        <v>7312.5</v>
      </c>
      <c r="M20" s="3"/>
    </row>
    <row r="21" spans="1:13" ht="25.5" customHeight="1" x14ac:dyDescent="0.2">
      <c r="A21" s="21" t="s">
        <v>25</v>
      </c>
      <c r="B21" s="15" t="s">
        <v>7</v>
      </c>
      <c r="C21" s="16">
        <v>2012</v>
      </c>
      <c r="D21" s="10" t="s">
        <v>73</v>
      </c>
      <c r="E21" s="10" t="s">
        <v>82</v>
      </c>
      <c r="F21" s="11">
        <v>250</v>
      </c>
      <c r="G21" s="12">
        <v>585</v>
      </c>
      <c r="H21" s="12">
        <f t="shared" si="0"/>
        <v>146250</v>
      </c>
      <c r="I21" s="6"/>
      <c r="J21" s="6"/>
      <c r="K21" s="7"/>
      <c r="L21" s="5">
        <f>H21/20</f>
        <v>7312.5</v>
      </c>
      <c r="M21" s="3"/>
    </row>
    <row r="22" spans="1:13" ht="25.5" customHeight="1" x14ac:dyDescent="0.2">
      <c r="A22" s="21" t="s">
        <v>26</v>
      </c>
      <c r="B22" s="15" t="s">
        <v>7</v>
      </c>
      <c r="C22" s="16">
        <v>2012</v>
      </c>
      <c r="D22" s="10" t="s">
        <v>73</v>
      </c>
      <c r="E22" s="10" t="s">
        <v>82</v>
      </c>
      <c r="F22" s="11">
        <v>250</v>
      </c>
      <c r="G22" s="12">
        <v>585</v>
      </c>
      <c r="H22" s="12">
        <f t="shared" si="0"/>
        <v>146250</v>
      </c>
      <c r="I22" s="6"/>
      <c r="J22" s="6"/>
      <c r="K22" s="7"/>
      <c r="L22" s="5">
        <f>H22/20</f>
        <v>7312.5</v>
      </c>
      <c r="M22" s="3"/>
    </row>
    <row r="23" spans="1:13" ht="25.5" customHeight="1" x14ac:dyDescent="0.2">
      <c r="A23" s="21" t="s">
        <v>27</v>
      </c>
      <c r="B23" s="15" t="s">
        <v>7</v>
      </c>
      <c r="C23" s="16">
        <v>2012</v>
      </c>
      <c r="D23" s="10" t="s">
        <v>73</v>
      </c>
      <c r="E23" s="10" t="s">
        <v>83</v>
      </c>
      <c r="F23" s="11">
        <v>250</v>
      </c>
      <c r="G23" s="12">
        <v>585</v>
      </c>
      <c r="H23" s="12">
        <f t="shared" si="0"/>
        <v>146250</v>
      </c>
      <c r="I23" s="6"/>
      <c r="J23" s="6"/>
      <c r="K23" s="7"/>
      <c r="L23" s="5">
        <f>H23/20</f>
        <v>7312.5</v>
      </c>
      <c r="M23" s="3"/>
    </row>
    <row r="24" spans="1:13" ht="25.5" customHeight="1" x14ac:dyDescent="0.2">
      <c r="A24" s="21" t="s">
        <v>28</v>
      </c>
      <c r="B24" s="15" t="s">
        <v>7</v>
      </c>
      <c r="C24" s="16">
        <v>2012</v>
      </c>
      <c r="D24" s="10" t="s">
        <v>73</v>
      </c>
      <c r="E24" s="10" t="s">
        <v>83</v>
      </c>
      <c r="F24" s="11">
        <v>250</v>
      </c>
      <c r="G24" s="12">
        <v>585</v>
      </c>
      <c r="H24" s="12">
        <f t="shared" si="0"/>
        <v>146250</v>
      </c>
      <c r="I24" s="6"/>
      <c r="J24" s="6"/>
      <c r="K24" s="7"/>
      <c r="L24" s="5">
        <f t="shared" ref="L24" si="4">H24/20</f>
        <v>7312.5</v>
      </c>
      <c r="M24" s="3"/>
    </row>
    <row r="25" spans="1:13" ht="25.5" customHeight="1" x14ac:dyDescent="0.2">
      <c r="A25" s="21" t="s">
        <v>39</v>
      </c>
      <c r="B25" s="15" t="s">
        <v>7</v>
      </c>
      <c r="C25" s="16">
        <v>2012</v>
      </c>
      <c r="D25" s="10" t="s">
        <v>73</v>
      </c>
      <c r="E25" s="10" t="s">
        <v>84</v>
      </c>
      <c r="F25" s="11">
        <v>250</v>
      </c>
      <c r="G25" s="12">
        <v>585</v>
      </c>
      <c r="H25" s="12">
        <f t="shared" si="0"/>
        <v>146250</v>
      </c>
      <c r="I25" s="6"/>
      <c r="J25" s="6"/>
      <c r="K25" s="7"/>
      <c r="L25" s="5">
        <f>H25/20</f>
        <v>7312.5</v>
      </c>
      <c r="M25" s="3"/>
    </row>
    <row r="26" spans="1:13" ht="25.5" customHeight="1" x14ac:dyDescent="0.2">
      <c r="A26" s="21" t="s">
        <v>40</v>
      </c>
      <c r="B26" s="15" t="s">
        <v>7</v>
      </c>
      <c r="C26" s="16">
        <v>2012</v>
      </c>
      <c r="D26" s="10" t="s">
        <v>73</v>
      </c>
      <c r="E26" s="10" t="s">
        <v>84</v>
      </c>
      <c r="F26" s="11">
        <v>250</v>
      </c>
      <c r="G26" s="12">
        <v>585</v>
      </c>
      <c r="H26" s="12">
        <f t="shared" si="0"/>
        <v>146250</v>
      </c>
      <c r="I26" s="6"/>
      <c r="J26" s="6"/>
      <c r="K26" s="7"/>
      <c r="L26" s="5">
        <f t="shared" ref="L26:L29" si="5">H26/20</f>
        <v>7312.5</v>
      </c>
      <c r="M26" s="3"/>
    </row>
    <row r="27" spans="1:13" ht="25.5" customHeight="1" x14ac:dyDescent="0.2">
      <c r="A27" s="21" t="s">
        <v>41</v>
      </c>
      <c r="B27" s="15" t="s">
        <v>7</v>
      </c>
      <c r="C27" s="16">
        <v>2012</v>
      </c>
      <c r="D27" s="10" t="s">
        <v>73</v>
      </c>
      <c r="E27" s="10" t="s">
        <v>85</v>
      </c>
      <c r="F27" s="11">
        <v>250</v>
      </c>
      <c r="G27" s="12">
        <v>585</v>
      </c>
      <c r="H27" s="12">
        <f t="shared" si="0"/>
        <v>146250</v>
      </c>
      <c r="I27" s="6"/>
      <c r="J27" s="6"/>
      <c r="K27" s="7"/>
      <c r="L27" s="5">
        <f t="shared" si="5"/>
        <v>7312.5</v>
      </c>
      <c r="M27" s="3"/>
    </row>
    <row r="28" spans="1:13" ht="25.5" customHeight="1" x14ac:dyDescent="0.2">
      <c r="A28" s="21" t="s">
        <v>42</v>
      </c>
      <c r="B28" s="15" t="s">
        <v>7</v>
      </c>
      <c r="C28" s="16">
        <v>2012</v>
      </c>
      <c r="D28" s="10" t="s">
        <v>73</v>
      </c>
      <c r="E28" s="10" t="s">
        <v>85</v>
      </c>
      <c r="F28" s="11">
        <v>250</v>
      </c>
      <c r="G28" s="12">
        <v>585</v>
      </c>
      <c r="H28" s="12">
        <f t="shared" si="0"/>
        <v>146250</v>
      </c>
      <c r="I28" s="6"/>
      <c r="J28" s="6"/>
      <c r="K28" s="7"/>
      <c r="L28" s="5">
        <f t="shared" si="5"/>
        <v>7312.5</v>
      </c>
      <c r="M28" s="3"/>
    </row>
    <row r="29" spans="1:13" ht="25.5" customHeight="1" x14ac:dyDescent="0.2">
      <c r="A29" s="21" t="s">
        <v>43</v>
      </c>
      <c r="B29" s="15" t="s">
        <v>7</v>
      </c>
      <c r="C29" s="16">
        <v>2012</v>
      </c>
      <c r="D29" s="10" t="s">
        <v>73</v>
      </c>
      <c r="E29" s="10" t="s">
        <v>86</v>
      </c>
      <c r="F29" s="11">
        <v>250</v>
      </c>
      <c r="G29" s="12">
        <v>585</v>
      </c>
      <c r="H29" s="12">
        <f t="shared" si="0"/>
        <v>146250</v>
      </c>
      <c r="I29" s="6"/>
      <c r="J29" s="6"/>
      <c r="K29" s="7"/>
      <c r="L29" s="5">
        <f t="shared" si="5"/>
        <v>7312.5</v>
      </c>
      <c r="M29" s="3"/>
    </row>
    <row r="30" spans="1:13" ht="25.5" customHeight="1" x14ac:dyDescent="0.2">
      <c r="A30" s="21" t="s">
        <v>44</v>
      </c>
      <c r="B30" s="15" t="s">
        <v>7</v>
      </c>
      <c r="C30" s="16">
        <v>2012</v>
      </c>
      <c r="D30" s="10" t="s">
        <v>73</v>
      </c>
      <c r="E30" s="10" t="s">
        <v>86</v>
      </c>
      <c r="F30" s="11">
        <v>250</v>
      </c>
      <c r="G30" s="12">
        <v>585</v>
      </c>
      <c r="H30" s="12">
        <f t="shared" si="0"/>
        <v>146250</v>
      </c>
      <c r="I30" s="6"/>
      <c r="J30" s="6"/>
      <c r="K30" s="7"/>
      <c r="L30" s="5">
        <f>H30/20</f>
        <v>7312.5</v>
      </c>
      <c r="M30" s="3"/>
    </row>
    <row r="31" spans="1:13" ht="25.5" customHeight="1" x14ac:dyDescent="0.2">
      <c r="A31" s="21" t="s">
        <v>45</v>
      </c>
      <c r="B31" s="15" t="s">
        <v>7</v>
      </c>
      <c r="C31" s="16">
        <v>2012</v>
      </c>
      <c r="D31" s="10" t="s">
        <v>73</v>
      </c>
      <c r="E31" s="10" t="s">
        <v>87</v>
      </c>
      <c r="F31" s="11">
        <v>250</v>
      </c>
      <c r="G31" s="12">
        <v>585</v>
      </c>
      <c r="H31" s="12">
        <f t="shared" si="0"/>
        <v>146250</v>
      </c>
      <c r="I31" s="6"/>
      <c r="J31" s="6"/>
      <c r="K31" s="7"/>
      <c r="L31" s="5">
        <f>H31/20</f>
        <v>7312.5</v>
      </c>
      <c r="M31" s="3"/>
    </row>
    <row r="32" spans="1:13" ht="25.5" customHeight="1" x14ac:dyDescent="0.2">
      <c r="A32" s="21" t="s">
        <v>46</v>
      </c>
      <c r="B32" s="15" t="s">
        <v>7</v>
      </c>
      <c r="C32" s="16">
        <v>2012</v>
      </c>
      <c r="D32" s="10" t="s">
        <v>73</v>
      </c>
      <c r="E32" s="10" t="s">
        <v>87</v>
      </c>
      <c r="F32" s="11">
        <v>250</v>
      </c>
      <c r="G32" s="12">
        <v>585</v>
      </c>
      <c r="H32" s="12">
        <f t="shared" si="0"/>
        <v>146250</v>
      </c>
      <c r="I32" s="6"/>
      <c r="J32" s="6"/>
      <c r="K32" s="7"/>
      <c r="L32" s="5">
        <f>H32/20</f>
        <v>7312.5</v>
      </c>
      <c r="M32" s="3"/>
    </row>
    <row r="33" spans="1:13" ht="25.5" customHeight="1" x14ac:dyDescent="0.2">
      <c r="A33" s="21" t="s">
        <v>47</v>
      </c>
      <c r="B33" s="15" t="s">
        <v>7</v>
      </c>
      <c r="C33" s="16">
        <v>2012</v>
      </c>
      <c r="D33" s="10" t="s">
        <v>73</v>
      </c>
      <c r="E33" s="10" t="s">
        <v>88</v>
      </c>
      <c r="F33" s="11">
        <v>250</v>
      </c>
      <c r="G33" s="12">
        <v>585</v>
      </c>
      <c r="H33" s="12">
        <f t="shared" si="0"/>
        <v>146250</v>
      </c>
      <c r="I33" s="6"/>
      <c r="J33" s="6"/>
      <c r="K33" s="7"/>
      <c r="L33" s="5">
        <f>H33/20</f>
        <v>7312.5</v>
      </c>
      <c r="M33" s="3"/>
    </row>
    <row r="34" spans="1:13" ht="25.5" customHeight="1" x14ac:dyDescent="0.2">
      <c r="A34" s="21" t="s">
        <v>48</v>
      </c>
      <c r="B34" s="15" t="s">
        <v>7</v>
      </c>
      <c r="C34" s="16">
        <v>2012</v>
      </c>
      <c r="D34" s="10" t="s">
        <v>73</v>
      </c>
      <c r="E34" s="10" t="s">
        <v>88</v>
      </c>
      <c r="F34" s="11">
        <v>250</v>
      </c>
      <c r="G34" s="12">
        <v>585</v>
      </c>
      <c r="H34" s="12">
        <f t="shared" si="0"/>
        <v>146250</v>
      </c>
      <c r="I34" s="6"/>
      <c r="J34" s="6"/>
      <c r="K34" s="7"/>
      <c r="L34" s="5">
        <f t="shared" ref="L34" si="6">H34/20</f>
        <v>7312.5</v>
      </c>
      <c r="M34" s="3"/>
    </row>
    <row r="35" spans="1:13" ht="25.5" customHeight="1" x14ac:dyDescent="0.2">
      <c r="A35" s="21" t="s">
        <v>49</v>
      </c>
      <c r="B35" s="15" t="s">
        <v>7</v>
      </c>
      <c r="C35" s="16">
        <v>2012</v>
      </c>
      <c r="D35" s="10" t="s">
        <v>73</v>
      </c>
      <c r="E35" s="10" t="s">
        <v>89</v>
      </c>
      <c r="F35" s="11">
        <v>250</v>
      </c>
      <c r="G35" s="12">
        <v>585</v>
      </c>
      <c r="H35" s="12">
        <f t="shared" si="0"/>
        <v>146250</v>
      </c>
      <c r="I35" s="6"/>
      <c r="J35" s="6"/>
      <c r="K35" s="7"/>
      <c r="L35" s="5">
        <f>H35/20</f>
        <v>7312.5</v>
      </c>
      <c r="M35" s="3"/>
    </row>
    <row r="36" spans="1:13" ht="25.5" customHeight="1" x14ac:dyDescent="0.2">
      <c r="A36" s="21" t="s">
        <v>50</v>
      </c>
      <c r="B36" s="15" t="s">
        <v>7</v>
      </c>
      <c r="C36" s="16">
        <v>2012</v>
      </c>
      <c r="D36" s="10" t="s">
        <v>73</v>
      </c>
      <c r="E36" s="10" t="s">
        <v>89</v>
      </c>
      <c r="F36" s="11">
        <v>250</v>
      </c>
      <c r="G36" s="12">
        <v>585</v>
      </c>
      <c r="H36" s="12">
        <f t="shared" si="0"/>
        <v>146250</v>
      </c>
      <c r="I36" s="6"/>
      <c r="J36" s="6"/>
      <c r="K36" s="7"/>
      <c r="L36" s="5">
        <f t="shared" ref="L36:L39" si="7">H36/20</f>
        <v>7312.5</v>
      </c>
      <c r="M36" s="3"/>
    </row>
    <row r="37" spans="1:13" ht="25.5" customHeight="1" x14ac:dyDescent="0.2">
      <c r="A37" s="21" t="s">
        <v>51</v>
      </c>
      <c r="B37" s="15" t="s">
        <v>7</v>
      </c>
      <c r="C37" s="16">
        <v>2012</v>
      </c>
      <c r="D37" s="10" t="s">
        <v>73</v>
      </c>
      <c r="E37" s="10" t="s">
        <v>90</v>
      </c>
      <c r="F37" s="11">
        <v>250</v>
      </c>
      <c r="G37" s="12">
        <v>585</v>
      </c>
      <c r="H37" s="12">
        <f t="shared" si="0"/>
        <v>146250</v>
      </c>
      <c r="I37" s="6"/>
      <c r="J37" s="6"/>
      <c r="K37" s="7"/>
      <c r="L37" s="5">
        <f t="shared" si="7"/>
        <v>7312.5</v>
      </c>
      <c r="M37" s="3"/>
    </row>
    <row r="38" spans="1:13" ht="25.5" customHeight="1" x14ac:dyDescent="0.2">
      <c r="A38" s="21" t="s">
        <v>52</v>
      </c>
      <c r="B38" s="15" t="s">
        <v>7</v>
      </c>
      <c r="C38" s="16">
        <v>2012</v>
      </c>
      <c r="D38" s="10" t="s">
        <v>73</v>
      </c>
      <c r="E38" s="10" t="s">
        <v>90</v>
      </c>
      <c r="F38" s="11">
        <v>250</v>
      </c>
      <c r="G38" s="12">
        <v>585</v>
      </c>
      <c r="H38" s="12">
        <f t="shared" si="0"/>
        <v>146250</v>
      </c>
      <c r="I38" s="6"/>
      <c r="J38" s="6"/>
      <c r="K38" s="7"/>
      <c r="L38" s="5">
        <f t="shared" si="7"/>
        <v>7312.5</v>
      </c>
      <c r="M38" s="3"/>
    </row>
    <row r="39" spans="1:13" ht="25.5" customHeight="1" x14ac:dyDescent="0.2">
      <c r="A39" s="21" t="s">
        <v>53</v>
      </c>
      <c r="B39" s="15" t="s">
        <v>7</v>
      </c>
      <c r="C39" s="16">
        <v>2012</v>
      </c>
      <c r="D39" s="10" t="s">
        <v>73</v>
      </c>
      <c r="E39" s="10" t="s">
        <v>91</v>
      </c>
      <c r="F39" s="11">
        <v>250</v>
      </c>
      <c r="G39" s="12">
        <v>585</v>
      </c>
      <c r="H39" s="12">
        <f t="shared" si="0"/>
        <v>146250</v>
      </c>
      <c r="I39" s="6"/>
      <c r="J39" s="6"/>
      <c r="K39" s="7"/>
      <c r="L39" s="5">
        <f t="shared" si="7"/>
        <v>7312.5</v>
      </c>
      <c r="M39" s="3"/>
    </row>
    <row r="40" spans="1:13" ht="25.5" customHeight="1" x14ac:dyDescent="0.2">
      <c r="A40" s="21" t="s">
        <v>54</v>
      </c>
      <c r="B40" s="15" t="s">
        <v>7</v>
      </c>
      <c r="C40" s="16">
        <v>2012</v>
      </c>
      <c r="D40" s="10" t="s">
        <v>73</v>
      </c>
      <c r="E40" s="10" t="s">
        <v>91</v>
      </c>
      <c r="F40" s="11">
        <v>250</v>
      </c>
      <c r="G40" s="12">
        <v>585</v>
      </c>
      <c r="H40" s="12">
        <f t="shared" si="0"/>
        <v>146250</v>
      </c>
      <c r="I40" s="6"/>
      <c r="J40" s="6"/>
      <c r="K40" s="7"/>
      <c r="L40" s="5">
        <f>H40/20</f>
        <v>7312.5</v>
      </c>
      <c r="M40" s="3"/>
    </row>
    <row r="41" spans="1:13" ht="25.5" customHeight="1" x14ac:dyDescent="0.2">
      <c r="A41" s="21" t="s">
        <v>55</v>
      </c>
      <c r="B41" s="15" t="s">
        <v>7</v>
      </c>
      <c r="C41" s="16">
        <v>2012</v>
      </c>
      <c r="D41" s="10" t="s">
        <v>73</v>
      </c>
      <c r="E41" s="10" t="s">
        <v>92</v>
      </c>
      <c r="F41" s="11">
        <v>250</v>
      </c>
      <c r="G41" s="12">
        <v>585</v>
      </c>
      <c r="H41" s="12">
        <f t="shared" si="0"/>
        <v>146250</v>
      </c>
      <c r="I41" s="6"/>
      <c r="J41" s="6"/>
      <c r="K41" s="7"/>
      <c r="L41" s="5">
        <f>H41/20</f>
        <v>7312.5</v>
      </c>
      <c r="M41" s="3"/>
    </row>
    <row r="42" spans="1:13" ht="25.5" customHeight="1" x14ac:dyDescent="0.2">
      <c r="A42" s="21" t="s">
        <v>56</v>
      </c>
      <c r="B42" s="15" t="s">
        <v>7</v>
      </c>
      <c r="C42" s="16">
        <v>2012</v>
      </c>
      <c r="D42" s="10" t="s">
        <v>73</v>
      </c>
      <c r="E42" s="10" t="s">
        <v>92</v>
      </c>
      <c r="F42" s="11">
        <v>250</v>
      </c>
      <c r="G42" s="12">
        <v>585</v>
      </c>
      <c r="H42" s="12">
        <f t="shared" si="0"/>
        <v>146250</v>
      </c>
      <c r="I42" s="6"/>
      <c r="J42" s="6"/>
      <c r="K42" s="7"/>
      <c r="L42" s="5">
        <f>H42/20</f>
        <v>7312.5</v>
      </c>
      <c r="M42" s="3"/>
    </row>
    <row r="43" spans="1:13" ht="25.5" customHeight="1" x14ac:dyDescent="0.2">
      <c r="A43" s="21" t="s">
        <v>57</v>
      </c>
      <c r="B43" s="15" t="s">
        <v>7</v>
      </c>
      <c r="C43" s="16">
        <v>2012</v>
      </c>
      <c r="D43" s="10" t="s">
        <v>73</v>
      </c>
      <c r="E43" s="10" t="s">
        <v>93</v>
      </c>
      <c r="F43" s="11">
        <v>250</v>
      </c>
      <c r="G43" s="12">
        <v>585</v>
      </c>
      <c r="H43" s="12">
        <f t="shared" si="0"/>
        <v>146250</v>
      </c>
      <c r="I43" s="6"/>
      <c r="J43" s="6"/>
      <c r="K43" s="7"/>
      <c r="L43" s="5">
        <f>H43/20</f>
        <v>7312.5</v>
      </c>
      <c r="M43" s="3"/>
    </row>
    <row r="44" spans="1:13" ht="25.5" customHeight="1" x14ac:dyDescent="0.2">
      <c r="A44" s="21" t="s">
        <v>58</v>
      </c>
      <c r="B44" s="15" t="s">
        <v>7</v>
      </c>
      <c r="C44" s="16">
        <v>2012</v>
      </c>
      <c r="D44" s="10" t="s">
        <v>73</v>
      </c>
      <c r="E44" s="10" t="s">
        <v>93</v>
      </c>
      <c r="F44" s="11">
        <v>250</v>
      </c>
      <c r="G44" s="12">
        <v>585</v>
      </c>
      <c r="H44" s="12">
        <f t="shared" si="0"/>
        <v>146250</v>
      </c>
      <c r="I44" s="6"/>
      <c r="J44" s="6"/>
      <c r="K44" s="7"/>
      <c r="L44" s="5">
        <f t="shared" ref="L44" si="8">H44/20</f>
        <v>7312.5</v>
      </c>
      <c r="M44" s="3"/>
    </row>
    <row r="45" spans="1:13" ht="20.25" customHeight="1" x14ac:dyDescent="0.2">
      <c r="A45" s="53" t="s">
        <v>29</v>
      </c>
      <c r="B45" s="53"/>
      <c r="C45" s="53"/>
      <c r="D45" s="53"/>
      <c r="E45" s="53"/>
      <c r="F45" s="17">
        <f>SUM(F5:F44)</f>
        <v>10000</v>
      </c>
      <c r="G45" s="13"/>
      <c r="H45" s="14">
        <f t="shared" ref="H45" si="9">SUM(H5:H44)</f>
        <v>5850000</v>
      </c>
      <c r="I45" s="9"/>
      <c r="J45" s="9"/>
      <c r="K45" s="8"/>
      <c r="L45" s="22">
        <f>SUM(L5:L44)</f>
        <v>292500</v>
      </c>
      <c r="M45" s="4" t="e">
        <f>SUM(#REF!)</f>
        <v>#REF!</v>
      </c>
    </row>
    <row r="47" spans="1:13" ht="15.75" x14ac:dyDescent="0.2">
      <c r="E47" s="54" t="s">
        <v>0</v>
      </c>
      <c r="F47" s="54"/>
      <c r="G47" s="54"/>
      <c r="H47" s="54"/>
      <c r="I47" s="54"/>
      <c r="J47" s="54"/>
      <c r="K47" s="54"/>
      <c r="L47" s="54"/>
    </row>
    <row r="49" spans="5:12" x14ac:dyDescent="0.2">
      <c r="E49" s="49"/>
      <c r="F49" s="49"/>
      <c r="H49" s="49"/>
      <c r="I49" s="49"/>
      <c r="J49" s="49"/>
      <c r="K49" s="49"/>
      <c r="L49" s="49"/>
    </row>
    <row r="50" spans="5:12" x14ac:dyDescent="0.2">
      <c r="E50" s="49"/>
      <c r="F50" s="49"/>
      <c r="H50" s="49"/>
      <c r="I50" s="49"/>
      <c r="J50" s="49"/>
      <c r="K50" s="49"/>
      <c r="L50" s="49"/>
    </row>
  </sheetData>
  <mergeCells count="19">
    <mergeCell ref="A1:M1"/>
    <mergeCell ref="A2:M2"/>
    <mergeCell ref="A3:A4"/>
    <mergeCell ref="B3:B4"/>
    <mergeCell ref="C3:C4"/>
    <mergeCell ref="D3:D4"/>
    <mergeCell ref="E3:E4"/>
    <mergeCell ref="F3:F4"/>
    <mergeCell ref="G3:H3"/>
    <mergeCell ref="I3:J3"/>
    <mergeCell ref="E50:F50"/>
    <mergeCell ref="H50:L50"/>
    <mergeCell ref="L3:L4"/>
    <mergeCell ref="M3:M4"/>
    <mergeCell ref="A45:E45"/>
    <mergeCell ref="E47:L47"/>
    <mergeCell ref="E49:F49"/>
    <mergeCell ref="H49:L49"/>
    <mergeCell ref="K3:K4"/>
  </mergeCells>
  <printOptions horizontalCentered="1"/>
  <pageMargins left="0.74803149606299213" right="0.35433070866141736" top="0.59055118110236227" bottom="0.59055118110236227" header="0.51181102362204722" footer="0.51181102362204722"/>
  <pageSetup paperSize="9" scale="68" fitToWidth="0" fitToHeight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2</vt:i4>
      </vt:variant>
      <vt:variant>
        <vt:lpstr>Adlandırılmış Aralıklar</vt:lpstr>
      </vt:variant>
      <vt:variant>
        <vt:i4>4</vt:i4>
      </vt:variant>
    </vt:vector>
  </HeadingPairs>
  <TitlesOfParts>
    <vt:vector size="6" baseType="lpstr">
      <vt:lpstr>20.000 TON YETKİYE GİDEN</vt:lpstr>
      <vt:lpstr>07.12.2012</vt:lpstr>
      <vt:lpstr>'07.12.2012'!Yazdırma_Alanı</vt:lpstr>
      <vt:lpstr>'20.000 TON YETKİYE GİDEN'!Yazdırma_Alanı</vt:lpstr>
      <vt:lpstr>'07.12.2012'!Yazdırma_Başlıkları</vt:lpstr>
      <vt:lpstr>'20.000 TON YETKİYE GİDEN'!Yazdırma_Başlıkları</vt:lpstr>
    </vt:vector>
  </TitlesOfParts>
  <Company>Tigem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Tigem</dc:creator>
  <cp:lastModifiedBy>Numan Önaldı</cp:lastModifiedBy>
  <cp:lastPrinted>2014-10-20T07:46:26Z</cp:lastPrinted>
  <dcterms:created xsi:type="dcterms:W3CDTF">2006-01-18T08:23:17Z</dcterms:created>
  <dcterms:modified xsi:type="dcterms:W3CDTF">2014-10-21T13:09:19Z</dcterms:modified>
</cp:coreProperties>
</file>